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18855" windowHeight="11010"/>
  </bookViews>
  <sheets>
    <sheet name="COMPORTAMIENTO DE ING 2019" sheetId="19" r:id="rId1"/>
  </sheets>
  <definedNames>
    <definedName name="_R2F1.01_5" localSheetId="0">'COMPORTAMIENTO DE ING 2019'!#REF!</definedName>
    <definedName name="_R2F1.01_5_1" localSheetId="0">'COMPORTAMIENTO DE ING 2019'!#REF!</definedName>
    <definedName name="_R2F1.01_5_2" localSheetId="0">'COMPORTAMIENTO DE ING 2019'!$A$15:$T$53</definedName>
    <definedName name="_R2F1.01_6M3" localSheetId="0">'COMPORTAMIENTO DE ING 2019'!#REF!</definedName>
    <definedName name="_R2F1.01_6M4" localSheetId="0">'COMPORTAMIENTO DE ING 2019'!#REF!</definedName>
    <definedName name="_R2F1.01_6M5" localSheetId="0">'COMPORTAMIENTO DE ING 2019'!#REF!</definedName>
    <definedName name="_R2F4.01_6M11" localSheetId="0">'COMPORTAMIENTO DE ING 2019'!#REF!</definedName>
    <definedName name="_R2F4.01_6M3" localSheetId="0">'COMPORTAMIENTO DE ING 2019'!#REF!</definedName>
    <definedName name="_R2F4.01_6M4" localSheetId="0">'COMPORTAMIENTO DE ING 2019'!#REF!</definedName>
    <definedName name="_R2F4.01_6M7" localSheetId="0">'COMPORTAMIENTO DE ING 2019'!#REF!</definedName>
    <definedName name="_R2F4.01_6M7_1" localSheetId="0">'COMPORTAMIENTO DE ING 2019'!#REF!</definedName>
    <definedName name="_xlnm.Print_Area" localSheetId="0">'COMPORTAMIENTO DE ING 2019'!$A$15:$G$52</definedName>
  </definedNames>
  <calcPr calcId="125725"/>
</workbook>
</file>

<file path=xl/calcChain.xml><?xml version="1.0" encoding="utf-8"?>
<calcChain xmlns="http://schemas.openxmlformats.org/spreadsheetml/2006/main">
  <c r="T99" i="19"/>
  <c r="R49"/>
  <c r="K49"/>
  <c r="T49" s="1"/>
  <c r="S103"/>
  <c r="Q103"/>
  <c r="S52"/>
  <c r="R52"/>
  <c r="R103" s="1"/>
  <c r="Q52"/>
  <c r="G48"/>
  <c r="T101"/>
  <c r="T97"/>
  <c r="T95"/>
  <c r="T59"/>
  <c r="T93"/>
  <c r="T91"/>
  <c r="T89"/>
  <c r="T87"/>
  <c r="T85"/>
  <c r="T82"/>
  <c r="T80"/>
  <c r="T78"/>
  <c r="T76"/>
  <c r="T74"/>
  <c r="T71"/>
  <c r="T68"/>
  <c r="T65"/>
  <c r="T63"/>
  <c r="T61"/>
  <c r="T56"/>
  <c r="T50"/>
  <c r="T48"/>
  <c r="T47"/>
  <c r="T46"/>
  <c r="T45"/>
  <c r="T44"/>
  <c r="T43"/>
  <c r="T42"/>
  <c r="T41"/>
  <c r="T40"/>
  <c r="T39"/>
  <c r="T38"/>
  <c r="T37"/>
  <c r="T36"/>
  <c r="T35"/>
  <c r="T34"/>
  <c r="T33"/>
  <c r="T32"/>
  <c r="T31"/>
  <c r="T30"/>
  <c r="T29"/>
  <c r="T28"/>
  <c r="T27"/>
  <c r="T26"/>
  <c r="T25"/>
  <c r="T24"/>
  <c r="T23"/>
  <c r="T22"/>
  <c r="T21"/>
  <c r="T20"/>
  <c r="T19"/>
  <c r="T18"/>
  <c r="T17"/>
  <c r="T16"/>
  <c r="G43"/>
  <c r="G42"/>
  <c r="G41"/>
  <c r="P52"/>
  <c r="P103" s="1"/>
  <c r="O52"/>
  <c r="O103" s="1"/>
  <c r="N52"/>
  <c r="N103" s="1"/>
  <c r="M52"/>
  <c r="L52"/>
  <c r="K52"/>
  <c r="J52"/>
  <c r="I52"/>
  <c r="G35"/>
  <c r="H52"/>
  <c r="T52" l="1"/>
  <c r="T103" s="1"/>
  <c r="F52"/>
  <c r="F103" s="1"/>
  <c r="E52"/>
  <c r="E103" s="1"/>
  <c r="M103"/>
  <c r="L103"/>
  <c r="K103"/>
  <c r="J103"/>
  <c r="I103"/>
  <c r="H103"/>
  <c r="G56"/>
  <c r="G82" l="1"/>
  <c r="G65"/>
  <c r="G101"/>
  <c r="G93"/>
  <c r="G91"/>
  <c r="G89"/>
  <c r="G87"/>
  <c r="G85"/>
  <c r="G80"/>
  <c r="G78"/>
  <c r="G76"/>
  <c r="G74"/>
  <c r="G63"/>
  <c r="G61"/>
  <c r="G51"/>
  <c r="G50"/>
  <c r="G49"/>
  <c r="G47"/>
  <c r="G46"/>
  <c r="G45"/>
  <c r="G44"/>
  <c r="G40"/>
  <c r="G39"/>
  <c r="G38"/>
  <c r="G37"/>
  <c r="G36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 l="1"/>
  <c r="G52" s="1"/>
  <c r="G103" s="1"/>
  <c r="D52"/>
  <c r="D103" s="1"/>
</calcChain>
</file>

<file path=xl/connections.xml><?xml version="1.0" encoding="utf-8"?>
<connections xmlns="http://schemas.openxmlformats.org/spreadsheetml/2006/main">
  <connection id="1" name="R1-6M11" type="6" refreshedVersion="3" background="1" saveData="1">
    <textPr sourceFile="C:\SCGIII\Programa\13-05\Repo\2018\R1-6M11.TXT" delimited="0">
      <textFields count="6">
        <textField/>
        <textField position="18"/>
        <textField position="63"/>
        <textField position="77"/>
        <textField position="96"/>
        <textField position="115"/>
      </textFields>
    </textPr>
  </connection>
  <connection id="2" name="R1-6M3" type="6" refreshedVersion="3" background="1" saveData="1">
    <textPr sourceFile="C:\SCGIV\Programa\13-05\Repo\2019\R1-6M3.TXT" delimited="0">
      <textFields count="7">
        <textField/>
        <textField position="18"/>
        <textField position="56"/>
        <textField position="63"/>
        <textField position="77"/>
        <textField position="96"/>
        <textField position="115"/>
      </textFields>
    </textPr>
  </connection>
  <connection id="3" name="R1-6M4" type="6" refreshedVersion="3" background="1" saveData="1">
    <textPr sourceFile="C:\SCGIV\Programa\13-05\Repo\2019\R1-6M4.TXT" delimited="0">
      <textFields count="6">
        <textField/>
        <textField position="18"/>
        <textField position="62"/>
        <textField position="77"/>
        <textField position="96"/>
        <textField position="115"/>
      </textFields>
    </textPr>
  </connection>
  <connection id="4" name="R1-6M5" type="6" refreshedVersion="3" background="1">
    <textPr sourceFile="C:\SCGIV\Programa\13-05\Repo\2019\R1-6M5.TXT" delimited="0">
      <textFields count="7">
        <textField/>
        <textField position="18"/>
        <textField position="56"/>
        <textField position="63"/>
        <textField position="77"/>
        <textField position="96"/>
        <textField position="115"/>
      </textFields>
    </textPr>
  </connection>
  <connection id="5" name="R1-6M51" type="6" refreshedVersion="3" background="1">
    <textPr sourceFile="C:\SCGIV\Programa\13-05\Repo\2019\R1-6M5.TXT" delimited="0">
      <textFields count="6">
        <textField/>
        <textField position="16"/>
        <textField position="63"/>
        <textField position="77"/>
        <textField position="96"/>
        <textField position="115"/>
      </textFields>
    </textPr>
  </connection>
  <connection id="6" name="R1-6M7" type="6" refreshedVersion="3" background="1" saveData="1">
    <textPr sourceFile="C:\SCGIII\Programa\13-05\Repo\2018\R1-6M7.TXT" delimited="0">
      <textFields count="6">
        <textField/>
        <textField position="18"/>
        <textField position="62"/>
        <textField position="77"/>
        <textField position="96"/>
        <textField position="115"/>
      </textFields>
    </textPr>
  </connection>
  <connection id="7" name="R2F1.01-5" type="6" refreshedVersion="3" background="1" saveData="1">
    <textPr sourceFile="C:\SCGIV\Programa\13-05\Repo\2019\R2F1.01-5.TXT" delimited="0">
      <textFields count="10">
        <textField/>
        <textField position="17"/>
        <textField position="68"/>
        <textField position="75"/>
        <textField position="92"/>
        <textField position="109"/>
        <textField position="126"/>
        <textField position="143"/>
        <textField position="160"/>
        <textField position="177"/>
      </textFields>
    </textPr>
  </connection>
  <connection id="8" name="R2F1.01-51" type="6" refreshedVersion="3" background="1">
    <textPr sourceFile="C:\SCGIV\Programa\13-05\Repo\2019\R2F1.01-5.TXT" delimited="0">
      <textFields count="10">
        <textField/>
        <textField position="18"/>
        <textField position="68"/>
        <textField position="75"/>
        <textField position="92"/>
        <textField position="109"/>
        <textField position="126"/>
        <textField position="143"/>
        <textField position="160"/>
        <textField position="177"/>
      </textFields>
    </textPr>
  </connection>
  <connection id="9" name="R2F1.01-52" type="6" refreshedVersion="3" background="1" saveData="1">
    <textPr sourceFile="C:\SCGIV\Programa\13-05\Repo\2019\R2F1.01-5.TXT" delimited="0">
      <textFields count="10">
        <textField/>
        <textField position="18"/>
        <textField position="69"/>
        <textField position="75"/>
        <textField position="92"/>
        <textField position="109"/>
        <textField position="126"/>
        <textField position="143"/>
        <textField position="160"/>
        <textField position="177"/>
      </textFields>
    </textPr>
  </connection>
  <connection id="10" name="R2F1.01-6M3" type="6" refreshedVersion="3" background="1" saveData="1">
    <textPr sourceFile="C:\SCGIV\Programa\13-05\Repo\2019\R2F1.01-6M3.TXT" delimited="0">
      <textFields count="6">
        <textField/>
        <textField position="18"/>
        <textField position="64"/>
        <textField position="77"/>
        <textField position="96"/>
        <textField position="115"/>
      </textFields>
    </textPr>
  </connection>
  <connection id="11" name="R2F1.01-6M4" type="6" refreshedVersion="3" background="1" saveData="1">
    <textPr sourceFile="C:\SCGIV\Programa\13-05\Repo\2019\R2F1.01-6M4.TXT" delimited="0">
      <textFields count="6">
        <textField/>
        <textField position="18"/>
        <textField position="62"/>
        <textField position="77"/>
        <textField position="96"/>
        <textField position="115"/>
      </textFields>
    </textPr>
  </connection>
  <connection id="12" name="R2F1.01-6M5" type="6" refreshedVersion="3" background="1" saveData="1">
    <textPr sourceFile="C:\SCGIV\Programa\13-05\Repo\2019\R2F1.01-6M5.TXT" delimited="0">
      <textFields count="6">
        <textField/>
        <textField position="17"/>
        <textField position="63"/>
        <textField position="77"/>
        <textField position="96"/>
        <textField position="115"/>
      </textFields>
    </textPr>
  </connection>
  <connection id="13" name="R2F4.01-6M11" type="6" refreshedVersion="3" background="1" saveData="1">
    <textPr sourceFile="C:\SCGIII\Programa\13-05\Repo\2018\R2F4.01-6M11.TXT" delimited="0">
      <textFields count="6">
        <textField/>
        <textField position="18"/>
        <textField position="64"/>
        <textField position="77"/>
        <textField position="96"/>
        <textField position="115"/>
      </textFields>
    </textPr>
  </connection>
  <connection id="14" name="R2F4.01-6M3" type="6" refreshedVersion="3" background="1" saveData="1">
    <textPr sourceFile="C:\SCGIII\Programa\13-05\Repo\2018\R2F4.01-6M3.TXT" delimited="0">
      <textFields count="6">
        <textField/>
        <textField position="18"/>
        <textField position="61"/>
        <textField position="77"/>
        <textField position="96"/>
        <textField position="115"/>
      </textFields>
    </textPr>
  </connection>
  <connection id="15" name="R2F4.01-6M4" type="6" refreshedVersion="3" background="1" saveData="1">
    <textPr sourceFile="C:\SCGIII\Programa\13-05\Repo\2018\R2F4.01-6M4.TXT" delimited="0">
      <textFields count="6">
        <textField/>
        <textField position="17"/>
        <textField position="64"/>
        <textField position="77"/>
        <textField position="96"/>
        <textField position="115"/>
      </textFields>
    </textPr>
  </connection>
  <connection id="16" name="R2F4.01-6M7" type="6" refreshedVersion="3" background="1" saveData="1">
    <textPr sourceFile="C:\SCGIII\Programa\13-05\Repo\2018\R2F4.01-6M7.TXT" delimited="0">
      <textFields count="6">
        <textField/>
        <textField position="17"/>
        <textField position="63"/>
        <textField position="77"/>
        <textField position="96"/>
        <textField position="115"/>
      </textFields>
    </textPr>
  </connection>
  <connection id="17" name="R2F4.01-6M71" type="6" refreshedVersion="3" background="1" saveData="1">
    <textPr sourceFile="C:\SCGIII\Programa\13-05\Repo\2018\R2F4.01-6M7.TXT" delimited="0">
      <textFields count="6">
        <textField/>
        <textField position="18"/>
        <textField position="64"/>
        <textField position="77"/>
        <textField position="96"/>
        <textField position="115"/>
      </textFields>
    </textPr>
  </connection>
  <connection id="18" name="R2F5.01-6M11" type="6" refreshedVersion="3" background="1" saveData="1">
    <textPr sourceFile="C:\SCGIII\Programa\13-05\Repo\2018\R2F5.01-6M11.TXT" delimited="0">
      <textFields count="6">
        <textField/>
        <textField position="18"/>
        <textField position="63"/>
        <textField position="77"/>
        <textField position="96"/>
        <textField position="115"/>
      </textFields>
    </textPr>
  </connection>
  <connection id="19" name="R2F5.01-6M3" type="6" refreshedVersion="3" background="1" saveData="1">
    <textPr sourceFile="C:\SCGIII\Programa\13-05\Repo\2018\R2F5.01-6M3.TXT" delimited="0">
      <textFields count="6">
        <textField/>
        <textField position="18"/>
        <textField position="60"/>
        <textField position="77"/>
        <textField position="96"/>
        <textField position="115"/>
      </textFields>
    </textPr>
  </connection>
  <connection id="20" name="R2F5.01-6M31" type="6" refreshedVersion="3" background="1" saveData="1">
    <textPr sourceFile="C:\SCGIV\Programa\13-05\Repo\2019\R2F5.01-6M3.TXT" delimited="0">
      <textFields count="6">
        <textField/>
        <textField position="18"/>
        <textField position="63"/>
        <textField position="77"/>
        <textField position="96"/>
        <textField position="115"/>
      </textFields>
    </textPr>
  </connection>
  <connection id="21" name="R2F5.01-6M4" type="6" refreshedVersion="3" background="1" saveData="1">
    <textPr sourceFile="C:\SCGIII\Programa\13-05\Repo\2018\R2F5.01-6M4.TXT" delimited="0">
      <textFields count="6">
        <textField/>
        <textField position="17"/>
        <textField position="63"/>
        <textField position="77"/>
        <textField position="96"/>
        <textField position="115"/>
      </textFields>
    </textPr>
  </connection>
  <connection id="22" name="R2F5.01-6M41" type="6" refreshedVersion="3" background="1" saveData="1">
    <textPr sourceFile="C:\SCGIV\Programa\13-05\Repo\2019\R2F5.01-6M4.TXT" delimited="0">
      <textFields count="6">
        <textField/>
        <textField position="18"/>
        <textField position="63"/>
        <textField position="77"/>
        <textField position="96"/>
        <textField position="115"/>
      </textFields>
    </textPr>
  </connection>
  <connection id="23" name="R2F5.01-6M5" type="6" refreshedVersion="3" background="1" saveData="1">
    <textPr sourceFile="C:\SCGIV\Programa\13-05\Repo\2019\R2F5.01-6M5.TXT" delimited="0">
      <textFields count="6">
        <textField/>
        <textField position="18"/>
        <textField position="63"/>
        <textField position="77"/>
        <textField position="96"/>
        <textField position="115"/>
      </textFields>
    </textPr>
  </connection>
  <connection id="24" name="R2F5.01-6M7" type="6" refreshedVersion="3" background="1" saveData="1">
    <textPr sourceFile="C:\SCGIII\Programa\13-05\Repo\2018\R2F5.01-6M7.TXT" delimited="0">
      <textFields count="6">
        <textField/>
        <textField position="18"/>
        <textField position="62"/>
        <textField position="77"/>
        <textField position="96"/>
        <textField position="115"/>
      </textFields>
    </textPr>
  </connection>
  <connection id="25" name="R2F5.01-6M71" type="6" refreshedVersion="3" background="1" saveData="1">
    <textPr sourceFile="C:\SCGIII\Programa\13-05\Repo\2018\R2F5.01-6M7.TXT" delimited="0">
      <textFields count="6">
        <textField/>
        <textField position="18"/>
        <textField position="63"/>
        <textField position="77"/>
        <textField position="96"/>
        <textField position="115"/>
      </textFields>
    </textPr>
  </connection>
  <connection id="26" name="R2F5.02-5" type="6" refreshedVersion="3" background="1" saveData="1">
    <textPr sourceFile="C:\SCGIV\Programa\13-05\Repo\2019\R2F5.02-5.TXT" delimited="0">
      <textFields count="10">
        <textField/>
        <textField position="18"/>
        <textField position="67"/>
        <textField position="75"/>
        <textField position="92"/>
        <textField position="109"/>
        <textField position="126"/>
        <textField position="143"/>
        <textField position="160"/>
        <textField position="177"/>
      </textFields>
    </textPr>
  </connection>
  <connection id="27" name="R2F5.02-6M11" type="6" refreshedVersion="3" background="1" saveData="1">
    <textPr sourceFile="C:\SCGIII\Programa\13-05\Repo\2018\R2F5.02-6M11.TXT" delimited="0">
      <textFields count="6">
        <textField/>
        <textField position="18"/>
        <textField position="64"/>
        <textField position="77"/>
        <textField position="96"/>
        <textField position="115"/>
      </textFields>
    </textPr>
  </connection>
  <connection id="28" name="R2F5.02-6M3" type="6" refreshedVersion="3" background="1" saveData="1">
    <textPr sourceFile="C:\SCGIII\Programa\13-05\Repo\2018\R2F5.02-6M3.TXT" delimited="0">
      <textFields count="6">
        <textField/>
        <textField position="18"/>
        <textField position="63"/>
        <textField position="77"/>
        <textField position="96"/>
        <textField position="115"/>
      </textFields>
    </textPr>
  </connection>
  <connection id="29" name="R2F5.02-6M31" type="6" refreshedVersion="3" background="1" saveData="1">
    <textPr sourceFile="C:\SCGIV\Programa\13-05\Repo\2019\R2F5.02-6M3.TXT" delimited="0">
      <textFields count="6">
        <textField/>
        <textField position="18"/>
        <textField position="63"/>
        <textField position="77"/>
        <textField position="96"/>
        <textField position="115"/>
      </textFields>
    </textPr>
  </connection>
  <connection id="30" name="R2F5.02-6M4" type="6" refreshedVersion="3" background="1" saveData="1">
    <textPr sourceFile="C:\SCGIII\Programa\13-05\Repo\2018\R2F5.02-6M4.TXT" delimited="0">
      <textFields count="6">
        <textField/>
        <textField position="17"/>
        <textField position="64"/>
        <textField position="77"/>
        <textField position="96"/>
        <textField position="115"/>
      </textFields>
    </textPr>
  </connection>
  <connection id="31" name="R2F5.02-6M41" type="6" refreshedVersion="3" background="1" saveData="1">
    <textPr sourceFile="C:\SCGIV\Programa\13-05\Repo\2019\R2F5.02-6M4.TXT" delimited="0">
      <textFields count="6">
        <textField/>
        <textField position="18"/>
        <textField position="63"/>
        <textField position="77"/>
        <textField position="96"/>
        <textField position="115"/>
      </textFields>
    </textPr>
  </connection>
  <connection id="32" name="R2F5.02-6M5" type="6" refreshedVersion="3" background="1" saveData="1">
    <textPr sourceFile="C:\SCGIV\Programa\13-05\Repo\2019\R2F5.02-6M5.TXT" delimited="0">
      <textFields count="6">
        <textField/>
        <textField position="18"/>
        <textField position="63"/>
        <textField position="77"/>
        <textField position="96"/>
        <textField position="115"/>
      </textFields>
    </textPr>
  </connection>
  <connection id="33" name="R2F5.02-6M7" type="6" refreshedVersion="3" background="1" saveData="1">
    <textPr sourceFile="C:\SCGIII\Programa\13-05\Repo\2018\R2F5.02-6M7.TXT" delimited="0">
      <textFields count="6">
        <textField/>
        <textField position="18"/>
        <textField position="63"/>
        <textField position="77"/>
        <textField position="96"/>
        <textField position="115"/>
      </textFields>
    </textPr>
  </connection>
  <connection id="34" name="R2F5.02-6M72" type="6" refreshedVersion="3" background="1" saveData="1">
    <textPr sourceFile="C:\SCGIII\Programa\13-05\Repo\2018\R2F5.02-6M7.TXT" delimited="0">
      <textFields count="6">
        <textField/>
        <textField position="18"/>
        <textField position="64"/>
        <textField position="77"/>
        <textField position="96"/>
        <textField position="115"/>
      </textFields>
    </textPr>
  </connection>
  <connection id="35" name="R2F5.04-6M11" type="6" refreshedVersion="3" background="1" saveData="1">
    <textPr sourceFile="C:\SCGIII\Programa\13-05\Repo\2018\R2F5.04-6M11.TXT" delimited="0">
      <textFields count="6">
        <textField/>
        <textField position="18"/>
        <textField position="63"/>
        <textField position="77"/>
        <textField position="96"/>
        <textField position="115"/>
      </textFields>
    </textPr>
  </connection>
  <connection id="36" name="R2F5.04-6M3" type="6" refreshedVersion="3" background="1" saveData="1">
    <textPr sourceFile="C:\SCGIII\Programa\13-05\Repo\2018\R2F5.04-6M3.TXT" delimited="0">
      <textFields count="6">
        <textField/>
        <textField position="18"/>
        <textField position="62"/>
        <textField position="77"/>
        <textField position="96"/>
        <textField position="115"/>
      </textFields>
    </textPr>
  </connection>
  <connection id="37" name="R2F5.04-6M4" type="6" refreshedVersion="3" background="1" saveData="1">
    <textPr sourceFile="C:\SCGIII\Programa\13-05\Repo\2018\R2F5.04-6M4.TXT" delimited="0">
      <textFields count="6">
        <textField/>
        <textField position="17"/>
        <textField position="64"/>
        <textField position="77"/>
        <textField position="96"/>
        <textField position="115"/>
      </textFields>
    </textPr>
  </connection>
  <connection id="38" name="R2F5.04-6M7" type="6" refreshedVersion="3" background="1" saveData="1">
    <textPr sourceFile="C:\SCGIII\Programa\13-05\Repo\2018\R2F5.04-6M7.TXT" delimited="0">
      <textFields count="6">
        <textField/>
        <textField position="18"/>
        <textField position="64"/>
        <textField position="77"/>
        <textField position="96"/>
        <textField position="115"/>
      </textFields>
    </textPr>
  </connection>
  <connection id="39" name="R2F5.04-6M81" type="6" refreshedVersion="3" background="1" saveData="1">
    <textPr sourceFile="C:\SCGIII\Programa\13-05\Repo\2018\R2F5.04-6M8.TXT" delimited="0">
      <textFields count="6">
        <textField/>
        <textField position="18"/>
        <textField position="64"/>
        <textField position="77"/>
        <textField position="96"/>
        <textField position="115"/>
      </textFields>
    </textPr>
  </connection>
  <connection id="40" name="R2F5.05-5" type="6" refreshedVersion="3" background="1" saveData="1">
    <textPr sourceFile="C:\SCGIV\Programa\13-05\Repo\2019\R2F5.05-5.TXT" delimited="0">
      <textFields count="10">
        <textField/>
        <textField position="18"/>
        <textField position="68"/>
        <textField position="75"/>
        <textField position="92"/>
        <textField position="109"/>
        <textField position="126"/>
        <textField position="143"/>
        <textField position="160"/>
        <textField position="177"/>
      </textFields>
    </textPr>
  </connection>
  <connection id="41" name="R2F5.05-6M11" type="6" refreshedVersion="3" background="1" saveData="1">
    <textPr sourceFile="C:\SCGIII\Programa\13-05\Repo\2018\R2F5.05-6M11.TXT" delimited="0">
      <textFields count="6">
        <textField/>
        <textField position="18"/>
        <textField position="64"/>
        <textField position="77"/>
        <textField position="96"/>
        <textField position="115"/>
      </textFields>
    </textPr>
  </connection>
  <connection id="42" name="R2F5.05-6M3" type="6" refreshedVersion="3" background="1" saveData="1">
    <textPr sourceFile="C:\SCGIII\Programa\13-05\Repo\2018\R2F5.05-6M3.TXT" delimited="0">
      <textFields count="6">
        <textField/>
        <textField position="18"/>
        <textField position="63"/>
        <textField position="77"/>
        <textField position="96"/>
        <textField position="115"/>
      </textFields>
    </textPr>
  </connection>
  <connection id="43" name="R2F5.05-6M31" type="6" refreshedVersion="3" background="1" saveData="1">
    <textPr sourceFile="C:\SCGIV\Programa\13-05\Repo\2019\R2F5.05-6M3.TXT" delimited="0">
      <textFields count="6">
        <textField/>
        <textField position="18"/>
        <textField position="64"/>
        <textField position="77"/>
        <textField position="96"/>
        <textField position="115"/>
      </textFields>
    </textPr>
  </connection>
  <connection id="44" name="R2F5.05-6M4" type="6" refreshedVersion="3" background="1" saveData="1">
    <textPr sourceFile="C:\SCGIII\Programa\13-05\Repo\2018\R2F5.05-6M4.TXT" delimited="0">
      <textFields count="6">
        <textField/>
        <textField position="18"/>
        <textField position="65"/>
        <textField position="77"/>
        <textField position="96"/>
        <textField position="115"/>
      </textFields>
    </textPr>
  </connection>
  <connection id="45" name="R2F5.05-6M41" type="6" refreshedVersion="3" background="1" saveData="1">
    <textPr sourceFile="C:\SCGIV\Programa\13-05\Repo\2019\R2F5.05-6M4.TXT" delimited="0">
      <textFields count="6">
        <textField/>
        <textField position="18"/>
        <textField position="64"/>
        <textField position="77"/>
        <textField position="96"/>
        <textField position="115"/>
      </textFields>
    </textPr>
  </connection>
  <connection id="46" name="R2F5.05-6M5" type="6" refreshedVersion="3" background="1" saveData="1">
    <textPr sourceFile="C:\SCGIV\Programa\13-05\Repo\2019\R2F5.05-6M5.TXT" delimited="0">
      <textFields count="6">
        <textField/>
        <textField position="18"/>
        <textField position="64"/>
        <textField position="77"/>
        <textField position="96"/>
        <textField position="115"/>
      </textFields>
    </textPr>
  </connection>
  <connection id="47" name="R2F5.05-6M7" type="6" refreshedVersion="3" background="1" saveData="1">
    <textPr sourceFile="C:\SCGIII\Programa\13-05\Repo\2018\R2F5.05-6M7.TXT" delimited="0">
      <textFields count="6">
        <textField/>
        <textField position="18"/>
        <textField position="66"/>
        <textField position="77"/>
        <textField position="96"/>
        <textField position="115"/>
      </textFields>
    </textPr>
  </connection>
  <connection id="48" name="R2F5.08-6M3" type="6" refreshedVersion="3" background="1" saveData="1">
    <textPr sourceFile="C:\SCGIII\Programa\13-05\Repo\2018\R2F5.08-6M3.TXT" delimited="0">
      <textFields count="6">
        <textField/>
        <textField position="18"/>
        <textField position="64"/>
        <textField position="77"/>
        <textField position="96"/>
        <textField position="115"/>
      </textFields>
    </textPr>
  </connection>
  <connection id="49" name="R2F5.08-6M4" type="6" refreshedVersion="3" background="1" saveData="1">
    <textPr sourceFile="C:\SCGIII\Programa\13-05\Repo\2018\R2F5.08-6M4.TXT" delimited="0">
      <textFields count="6">
        <textField/>
        <textField position="18"/>
        <textField position="66"/>
        <textField position="77"/>
        <textField position="96"/>
        <textField position="115"/>
      </textFields>
    </textPr>
  </connection>
  <connection id="50" name="R2F5.08-6M7" type="6" refreshedVersion="3" background="1" saveData="1">
    <textPr sourceFile="C:\SCGIII\Programa\13-05\Repo\2018\R2F5.08-6M7.TXT" delimited="0">
      <textFields count="6">
        <textField/>
        <textField position="18"/>
        <textField position="66"/>
        <textField position="77"/>
        <textField position="96"/>
        <textField position="115"/>
      </textFields>
    </textPr>
  </connection>
  <connection id="51" name="R2F5.10-6M11" type="6" refreshedVersion="3" background="1" saveData="1">
    <textPr sourceFile="C:\SCGIII\Programa\13-05\Repo\2018\R2F5.10-6M11.TXT" delimited="0">
      <textFields count="6">
        <textField/>
        <textField position="18"/>
        <textField position="64"/>
        <textField position="77"/>
        <textField position="96"/>
        <textField position="115"/>
      </textFields>
    </textPr>
  </connection>
  <connection id="52" name="R2F5.10-6M7" type="6" refreshedVersion="3" background="1" saveData="1">
    <textPr sourceFile="C:\SCGIII\Programa\13-05\Repo\2018\R2F5.10-6M7.TXT" delimited="0">
      <textFields count="6">
        <textField/>
        <textField position="18"/>
        <textField position="64"/>
        <textField position="77"/>
        <textField position="96"/>
        <textField position="115"/>
      </textFields>
    </textPr>
  </connection>
  <connection id="53" name="R2F5.11-6M11" type="6" refreshedVersion="3" background="1" saveData="1">
    <textPr sourceFile="C:\SCGIII\Programa\13-05\Repo\2018\R2F5.11-6M11.TXT" delimited="0">
      <textFields count="6">
        <textField/>
        <textField position="18"/>
        <textField position="64"/>
        <textField position="77"/>
        <textField position="96"/>
        <textField position="115"/>
      </textFields>
    </textPr>
  </connection>
  <connection id="54" name="R2F6.03-5" type="6" refreshedVersion="3" background="1" saveData="1">
    <textPr sourceFile="C:\SCGIV\Programa\13-05\Repo\2019\R2F6.03-5.TXT" delimited="0">
      <textFields count="10">
        <textField/>
        <textField position="18"/>
        <textField position="68"/>
        <textField position="75"/>
        <textField position="92"/>
        <textField position="109"/>
        <textField position="126"/>
        <textField position="143"/>
        <textField position="160"/>
        <textField position="177"/>
      </textFields>
    </textPr>
  </connection>
  <connection id="55" name="R2F6.03-6M11" type="6" refreshedVersion="3" background="1" saveData="1">
    <textPr sourceFile="C:\SCGIII\Programa\13-05\Repo\2018\R2F6.03-6M11.TXT" delimited="0">
      <textFields count="6">
        <textField/>
        <textField position="18"/>
        <textField position="64"/>
        <textField position="77"/>
        <textField position="96"/>
        <textField position="115"/>
      </textFields>
    </textPr>
  </connection>
  <connection id="56" name="R2F6.03-6M3" type="6" refreshedVersion="3" background="1" saveData="1">
    <textPr sourceFile="C:\SCGIII\Programa\13-05\Repo\2018\R2F6.03-6M3.TXT" delimited="0">
      <textFields count="6">
        <textField/>
        <textField position="18"/>
        <textField position="61"/>
        <textField position="77"/>
        <textField position="96"/>
        <textField position="115"/>
      </textFields>
    </textPr>
  </connection>
  <connection id="57" name="R2F6.03-6M31" type="6" refreshedVersion="3" background="1" saveData="1">
    <textPr sourceFile="C:\SCGIV\Programa\13-05\Repo\2019\R2F6.03-6M3.TXT" delimited="0">
      <textFields count="6">
        <textField/>
        <textField position="18"/>
        <textField position="64"/>
        <textField position="77"/>
        <textField position="96"/>
        <textField position="115"/>
      </textFields>
    </textPr>
  </connection>
  <connection id="58" name="R2F6.03-6M4" type="6" refreshedVersion="3" background="1" saveData="1">
    <textPr sourceFile="C:\SCGIII\Programa\13-05\Repo\2018\R2F6.03-6M4.TXT" delimited="0">
      <textFields count="6">
        <textField/>
        <textField position="18"/>
        <textField position="63"/>
        <textField position="77"/>
        <textField position="96"/>
        <textField position="115"/>
      </textFields>
    </textPr>
  </connection>
  <connection id="59" name="R2F6.03-6M41" type="6" refreshedVersion="3" background="1" saveData="1">
    <textPr sourceFile="C:\SCGIV\Programa\13-05\Repo\2019\R2F6.03-6M4.TXT" delimited="0">
      <textFields count="6">
        <textField/>
        <textField position="18"/>
        <textField position="64"/>
        <textField position="77"/>
        <textField position="96"/>
        <textField position="115"/>
      </textFields>
    </textPr>
  </connection>
  <connection id="60" name="R2F6.03-6M5" type="6" refreshedVersion="3" background="1" saveData="1">
    <textPr sourceFile="C:\SCGIV\Programa\13-05\Repo\2019\R2F6.03-6M5.TXT" delimited="0">
      <textFields count="6">
        <textField/>
        <textField position="18"/>
        <textField position="64"/>
        <textField position="77"/>
        <textField position="96"/>
        <textField position="115"/>
      </textFields>
    </textPr>
  </connection>
  <connection id="61" name="R2F6.03-6M7" type="6" refreshedVersion="3" background="1" saveData="1">
    <textPr sourceFile="C:\SCGIII\Programa\13-05\Repo\2018\R2F6.03-6M7.TXT" delimited="0">
      <textFields count="6">
        <textField/>
        <textField position="18"/>
        <textField position="64"/>
        <textField position="77"/>
        <textField position="96"/>
        <textField position="115"/>
      </textFields>
    </textPr>
  </connection>
  <connection id="62" name="R2F6.04-5" type="6" refreshedVersion="3" background="1">
    <textPr sourceFile="C:\SCGIV\Programa\13-05\Repo\2019\R2F6.04-5.TXT" delimited="0">
      <textFields count="10">
        <textField/>
        <textField position="18"/>
        <textField position="68"/>
        <textField position="75"/>
        <textField position="92"/>
        <textField position="109"/>
        <textField position="126"/>
        <textField position="143"/>
        <textField position="160"/>
        <textField position="177"/>
      </textFields>
    </textPr>
  </connection>
  <connection id="63" name="R2F6.04-6M11" type="6" refreshedVersion="3" background="1" saveData="1">
    <textPr sourceFile="C:\SCGIII\Programa\13-05\Repo\2018\R2F6.04-6M11.TXT" delimited="0">
      <textFields count="6">
        <textField/>
        <textField position="18"/>
        <textField position="66"/>
        <textField position="77"/>
        <textField position="96"/>
        <textField position="115"/>
      </textFields>
    </textPr>
  </connection>
  <connection id="64" name="R2F6.04-6M3" type="6" refreshedVersion="3" background="1" saveData="1">
    <textPr sourceFile="C:\SCGIII\Programa\13-05\Repo\2018\R2F6.04-6M3.TXT" delimited="0">
      <textFields count="6">
        <textField/>
        <textField position="18"/>
        <textField position="64"/>
        <textField position="77"/>
        <textField position="96"/>
        <textField position="115"/>
      </textFields>
    </textPr>
  </connection>
  <connection id="65" name="R2F6.04-6M31" type="6" refreshedVersion="3" background="1" saveData="1">
    <textPr sourceFile="C:\SCGIV\Programa\13-05\Repo\2019\R2F6.04-6M3.TXT" delimited="0">
      <textFields count="6">
        <textField/>
        <textField position="18"/>
        <textField position="65"/>
        <textField position="77"/>
        <textField position="96"/>
        <textField position="115"/>
      </textFields>
    </textPr>
  </connection>
  <connection id="66" name="R2F6.04-6M4" type="6" refreshedVersion="3" background="1" saveData="1">
    <textPr sourceFile="C:\SCGIII\Programa\13-05\Repo\2018\R2F6.04-6M4.TXT" delimited="0">
      <textFields count="6">
        <textField/>
        <textField position="18"/>
        <textField position="66"/>
        <textField position="77"/>
        <textField position="96"/>
        <textField position="115"/>
      </textFields>
    </textPr>
  </connection>
  <connection id="67" name="R2F6.04-6M41" type="6" refreshedVersion="3" background="1" saveData="1">
    <textPr sourceFile="C:\SCGIV\Programa\13-05\Repo\2019\R2F6.04-6M4.TXT" delimited="0">
      <textFields count="6">
        <textField/>
        <textField position="18"/>
        <textField position="65"/>
        <textField position="77"/>
        <textField position="96"/>
        <textField position="115"/>
      </textFields>
    </textPr>
  </connection>
  <connection id="68" name="R2F6.04-6M5" type="6" refreshedVersion="3" background="1" saveData="1">
    <textPr sourceFile="C:\SCGIV\Programa\13-05\Repo\2019\R2F6.04-6M5.TXT" delimited="0">
      <textFields count="6">
        <textField/>
        <textField position="18"/>
        <textField position="66"/>
        <textField position="77"/>
        <textField position="96"/>
        <textField position="115"/>
      </textFields>
    </textPr>
  </connection>
  <connection id="69" name="R2F6.04-6M7" type="6" refreshedVersion="3" background="1" saveData="1">
    <textPr sourceFile="C:\SCGIII\Programa\13-05\Repo\2018\R2F6.04-6M7.TXT" delimited="0">
      <textFields count="6">
        <textField/>
        <textField position="18"/>
        <textField position="66"/>
        <textField position="77"/>
        <textField position="96"/>
        <textField position="115"/>
      </textFields>
    </textPr>
  </connection>
  <connection id="70" name="R2F6.05-6M11" type="6" refreshedVersion="3" background="1" saveData="1">
    <textPr sourceFile="C:\SCGIII\Programa\13-05\Repo\2018\R2F6.05-6M11.TXT" delimited="0">
      <textFields count="6">
        <textField/>
        <textField position="18"/>
        <textField position="66"/>
        <textField position="77"/>
        <textField position="96"/>
        <textField position="115"/>
      </textFields>
    </textPr>
  </connection>
  <connection id="71" name="R2F6.05-6M3" type="6" refreshedVersion="3" background="1" saveData="1">
    <textPr sourceFile="C:\SCGIII\Programa\13-05\Repo\2018\R2F6.05-6M3.TXT" delimited="0">
      <textFields count="6">
        <textField/>
        <textField position="18"/>
        <textField position="62"/>
        <textField position="77"/>
        <textField position="96"/>
        <textField position="115"/>
      </textFields>
    </textPr>
  </connection>
  <connection id="72" name="R2F6.05-6M31" type="6" refreshedVersion="3" background="1" saveData="1">
    <textPr sourceFile="C:\SCGIV\Programa\13-05\Repo\2019\R2F6.05-6M3.TXT" delimited="0">
      <textFields count="6">
        <textField/>
        <textField position="18"/>
        <textField position="65"/>
        <textField position="77"/>
        <textField position="96"/>
        <textField position="115"/>
      </textFields>
    </textPr>
  </connection>
  <connection id="73" name="R2F6.05-6M4" type="6" refreshedVersion="3" background="1" saveData="1">
    <textPr sourceFile="C:\SCGIII\Programa\13-05\Repo\2018\R2F6.05-6M4.TXT" delimited="0">
      <textFields count="6">
        <textField/>
        <textField position="18"/>
        <textField position="66"/>
        <textField position="77"/>
        <textField position="96"/>
        <textField position="115"/>
      </textFields>
    </textPr>
  </connection>
  <connection id="74" name="R2F6.05-6M41" type="6" refreshedVersion="3" background="1" saveData="1">
    <textPr sourceFile="C:\SCGIV\Programa\13-05\Repo\2019\R2F6.05-6M4.TXT" delimited="0">
      <textFields count="6">
        <textField/>
        <textField position="18"/>
        <textField position="64"/>
        <textField position="77"/>
        <textField position="96"/>
        <textField position="115"/>
      </textFields>
    </textPr>
  </connection>
  <connection id="75" name="R2F6.05-6M5" type="6" refreshedVersion="3" background="1" saveData="1">
    <textPr sourceFile="C:\SCGIV\Programa\13-05\Repo\2019\R2F6.05-6M5.TXT" delimited="0">
      <textFields count="6">
        <textField/>
        <textField position="18"/>
        <textField position="66"/>
        <textField position="77"/>
        <textField position="96"/>
        <textField position="115"/>
      </textFields>
    </textPr>
  </connection>
  <connection id="76" name="R2F6.05-6M7" type="6" refreshedVersion="3" background="1" saveData="1">
    <textPr sourceFile="C:\SCGIII\Programa\13-05\Repo\2018\R2F6.05-6M7.TXT" delimited="0">
      <textFields count="6">
        <textField/>
        <textField position="18"/>
        <textField position="66"/>
        <textField position="77"/>
        <textField position="96"/>
        <textField position="115"/>
      </textFields>
    </textPr>
  </connection>
  <connection id="77" name="R2F6.06-5" type="6" refreshedVersion="3" background="1" saveData="1">
    <textPr sourceFile="C:\SCGIV\Programa\13-05\Repo\2019\R2F6.06-5.TXT" delimited="0">
      <textFields count="10">
        <textField/>
        <textField position="18"/>
        <textField position="68"/>
        <textField position="75"/>
        <textField position="92"/>
        <textField position="109"/>
        <textField position="126"/>
        <textField position="143"/>
        <textField position="160"/>
        <textField position="177"/>
      </textFields>
    </textPr>
  </connection>
  <connection id="78" name="R2F6.06-51" type="6" refreshedVersion="3" background="1" saveData="1">
    <textPr sourceFile="C:\SCGIV\Programa\13-05\Repo\2019\R2F6.06-5.TXT" delimited="0">
      <textFields count="10">
        <textField/>
        <textField position="18"/>
        <textField position="68"/>
        <textField position="75"/>
        <textField position="92"/>
        <textField position="109"/>
        <textField position="126"/>
        <textField position="143"/>
        <textField position="160"/>
        <textField position="177"/>
      </textFields>
    </textPr>
  </connection>
  <connection id="79" name="R2F6.06-6M11" type="6" refreshedVersion="3" background="1" saveData="1">
    <textPr sourceFile="C:\SCGIII\Programa\13-05\Repo\2018\R2F6.06-6M11.TXT" delimited="0">
      <textFields count="6">
        <textField/>
        <textField position="18"/>
        <textField position="64"/>
        <textField position="77"/>
        <textField position="96"/>
        <textField position="115"/>
      </textFields>
    </textPr>
  </connection>
  <connection id="80" name="R2F6.06-6M3" type="6" refreshedVersion="3" background="1" saveData="1">
    <textPr sourceFile="C:\SCGIII\Programa\13-05\Repo\2018\R2F6.06-6M3.TXT" delimited="0">
      <textFields count="6">
        <textField/>
        <textField position="18"/>
        <textField position="62"/>
        <textField position="77"/>
        <textField position="96"/>
        <textField position="115"/>
      </textFields>
    </textPr>
  </connection>
  <connection id="81" name="R2F6.06-6M31" type="6" refreshedVersion="3" background="1" saveData="1">
    <textPr sourceFile="C:\SCGIV\Programa\13-05\Repo\2019\R2F6.06-6M3.TXT" delimited="0">
      <textFields count="6">
        <textField/>
        <textField position="18"/>
        <textField position="64"/>
        <textField position="77"/>
        <textField position="96"/>
        <textField position="115"/>
      </textFields>
    </textPr>
  </connection>
  <connection id="82" name="R2F6.06-6M4" type="6" refreshedVersion="3" background="1" saveData="1">
    <textPr sourceFile="C:\SCGIII\Programa\13-05\Repo\2018\R2F6.06-6M4.TXT" delimited="0">
      <textFields count="6">
        <textField/>
        <textField position="18"/>
        <textField position="63"/>
        <textField position="77"/>
        <textField position="96"/>
        <textField position="115"/>
      </textFields>
    </textPr>
  </connection>
  <connection id="83" name="R2F6.06-6M41" type="6" refreshedVersion="3" background="1" saveData="1">
    <textPr sourceFile="C:\SCGIV\Programa\13-05\Repo\2019\R2F6.06-6M4.TXT" delimited="0">
      <textFields count="6">
        <textField/>
        <textField position="18"/>
        <textField position="63"/>
        <textField position="77"/>
        <textField position="96"/>
        <textField position="115"/>
      </textFields>
    </textPr>
  </connection>
  <connection id="84" name="R2F6.06-6M5" type="6" refreshedVersion="3" background="1" saveData="1">
    <textPr sourceFile="C:\SCGIV\Programa\13-05\Repo\2019\R2F6.06-6M5.TXT" delimited="0">
      <textFields count="6">
        <textField/>
        <textField position="18"/>
        <textField position="63"/>
        <textField position="77"/>
        <textField position="96"/>
        <textField position="115"/>
      </textFields>
    </textPr>
  </connection>
  <connection id="85" name="R2F6.06-6M7" type="6" refreshedVersion="3" background="1" saveData="1">
    <textPr sourceFile="C:\SCGIII\Programa\13-05\Repo\2018\R2F6.06-6M7.TXT" delimited="0">
      <textFields count="6">
        <textField/>
        <textField position="18"/>
        <textField position="63"/>
        <textField position="77"/>
        <textField position="96"/>
        <textField position="115"/>
      </textFields>
    </textPr>
  </connection>
  <connection id="86" name="R2F6.07-6M11" type="6" refreshedVersion="3" background="1" saveData="1">
    <textPr sourceFile="C:\SCGIII\Programa\13-05\Repo\2018\R2F6.07-6M11.TXT" delimited="0">
      <textFields count="6">
        <textField/>
        <textField position="18"/>
        <textField position="65"/>
        <textField position="77"/>
        <textField position="96"/>
        <textField position="115"/>
      </textFields>
    </textPr>
  </connection>
  <connection id="87" name="R2F6.07-6M3" type="6" refreshedVersion="3" background="1" saveData="1">
    <textPr sourceFile="C:\SCGIII\Programa\13-05\Repo\2018\R2F6.07-6M3.TXT" delimited="0">
      <textFields count="6">
        <textField/>
        <textField position="18"/>
        <textField position="62"/>
        <textField position="77"/>
        <textField position="96"/>
        <textField position="115"/>
      </textFields>
    </textPr>
  </connection>
  <connection id="88" name="R2F6.07-6M31" type="6" refreshedVersion="3" background="1" saveData="1">
    <textPr sourceFile="C:\SCGIV\Programa\13-05\Repo\2019\R2F6.07-6M3.TXT" delimited="0">
      <textFields count="6">
        <textField/>
        <textField position="18"/>
        <textField position="66"/>
        <textField position="77"/>
        <textField position="96"/>
        <textField position="115"/>
      </textFields>
    </textPr>
  </connection>
  <connection id="89" name="R2F6.07-6M4" type="6" refreshedVersion="3" background="1" saveData="1">
    <textPr sourceFile="C:\SCGIII\Programa\13-05\Repo\2018\R2F6.07-6M4.TXT" delimited="0">
      <textFields count="6">
        <textField/>
        <textField position="18"/>
        <textField position="66"/>
        <textField position="77"/>
        <textField position="96"/>
        <textField position="115"/>
      </textFields>
    </textPr>
  </connection>
  <connection id="90" name="R2F6.07-6M41" type="6" refreshedVersion="3" background="1" saveData="1">
    <textPr sourceFile="C:\SCGIV\Programa\13-05\Repo\2019\R2F6.07-6M4.TXT" delimited="0">
      <textFields count="6">
        <textField/>
        <textField position="18"/>
        <textField position="62"/>
        <textField position="77"/>
        <textField position="96"/>
        <textField position="115"/>
      </textFields>
    </textPr>
  </connection>
  <connection id="91" name="R2F6.07-6M5" type="6" refreshedVersion="3" background="1">
    <textPr sourceFile="C:\SCGIV\Programa\13-05\Repo\2019\R2F6.07-6M5.TXT" delimited="0">
      <textFields count="7">
        <textField/>
        <textField position="18"/>
        <textField position="64"/>
        <textField position="72"/>
        <textField position="77"/>
        <textField position="96"/>
        <textField position="115"/>
      </textFields>
    </textPr>
  </connection>
  <connection id="92" name="R2F6.07-6M51" type="6" refreshedVersion="3" background="1" saveData="1">
    <textPr sourceFile="C:\SCGIV\Programa\13-05\Repo\2019\R2F6.07-6M5.TXT" delimited="0">
      <textFields count="7">
        <textField/>
        <textField position="18"/>
        <textField position="61"/>
        <textField position="72"/>
        <textField position="77"/>
        <textField position="96"/>
        <textField position="115"/>
      </textFields>
    </textPr>
  </connection>
  <connection id="93" name="R2F6.07-6M7" type="6" refreshedVersion="3" background="1">
    <textPr sourceFile="C:\SCGIII\Programa\13-05\Repo\2018\R2F6.07-6M7.TXT" delimited="0">
      <textFields count="6">
        <textField/>
        <textField position="18"/>
        <textField position="65"/>
        <textField position="77"/>
        <textField position="96"/>
        <textField position="115"/>
      </textFields>
    </textPr>
  </connection>
  <connection id="94" name="R2F6.07-6M71" type="6" refreshedVersion="3" background="1" saveData="1">
    <textPr sourceFile="C:\SCGIII\Programa\13-05\Repo\2018\R2F6.07-6M7.TXT" delimited="0">
      <textFields count="6">
        <textField/>
        <textField position="18"/>
        <textField position="65"/>
        <textField position="77"/>
        <textField position="96"/>
        <textField position="115"/>
      </textFields>
    </textPr>
  </connection>
  <connection id="95" name="R2F6.08-6M11" type="6" refreshedVersion="3" background="1" saveData="1">
    <textPr sourceFile="C:\SCGIII\Programa\13-05\Repo\2018\R2F6.08-6M11.TXT" delimited="0">
      <textFields count="6">
        <textField/>
        <textField position="18"/>
        <textField position="66"/>
        <textField position="77"/>
        <textField position="96"/>
        <textField position="115"/>
      </textFields>
    </textPr>
  </connection>
  <connection id="96" name="R2F6.10-6M11" type="6" refreshedVersion="3" background="1" saveData="1">
    <textPr sourceFile="C:\SCGIII\Programa\13-05\Repo\2018\R2F6.10-6M11.TXT" delimited="0">
      <textFields count="6">
        <textField/>
        <textField position="18"/>
        <textField position="63"/>
        <textField position="77"/>
        <textField position="96"/>
        <textField position="115"/>
      </textFields>
    </textPr>
  </connection>
  <connection id="97" name="R2F6.10-6M3" type="6" refreshedVersion="3" background="1" saveData="1">
    <textPr sourceFile="C:\SCGIII\Programa\13-05\Repo\2018\R2F6.10-6M3.TXT" delimited="0">
      <textFields count="6">
        <textField/>
        <textField position="18"/>
        <textField position="61"/>
        <textField position="77"/>
        <textField position="96"/>
        <textField position="115"/>
      </textFields>
    </textPr>
  </connection>
  <connection id="98" name="R2F6.10-6M31" type="6" refreshedVersion="3" background="1" saveData="1">
    <textPr sourceFile="C:\SCGIII\Programa\13-05\Repo\2018\R2F6.10-6M3.TXT" delimited="0">
      <textFields count="6">
        <textField/>
        <textField position="18"/>
        <textField position="61"/>
        <textField position="77"/>
        <textField position="96"/>
        <textField position="115"/>
      </textFields>
    </textPr>
  </connection>
  <connection id="99" name="R2F6.10-6M4" type="6" refreshedVersion="3" background="1" saveData="1">
    <textPr sourceFile="C:\SCGIII\Programa\13-05\Repo\2018\R2F6.10-6M4.TXT" delimited="0">
      <textFields count="6">
        <textField/>
        <textField position="18"/>
        <textField position="64"/>
        <textField position="77"/>
        <textField position="96"/>
        <textField position="115"/>
      </textFields>
    </textPr>
  </connection>
  <connection id="100" name="R2F6.10-6M7" type="6" refreshedVersion="3" background="1" saveData="1">
    <textPr sourceFile="C:\SCGIII\Programa\13-05\Repo\2018\R2F6.10-6M7.TXT" delimited="0">
      <textFields count="6">
        <textField/>
        <textField position="18"/>
        <textField position="64"/>
        <textField position="77"/>
        <textField position="96"/>
        <textField position="115"/>
      </textFields>
    </textPr>
  </connection>
  <connection id="101" name="R2F6.11-5" type="6" refreshedVersion="3" background="1" saveData="1">
    <textPr sourceFile="C:\SCGIV\Programa\13-05\Repo\2019\R2F6.11-5.TXT" delimited="0">
      <textFields count="10">
        <textField/>
        <textField position="17"/>
        <textField position="67"/>
        <textField position="75"/>
        <textField position="92"/>
        <textField position="109"/>
        <textField position="126"/>
        <textField position="143"/>
        <textField position="160"/>
        <textField position="177"/>
      </textFields>
    </textPr>
  </connection>
  <connection id="102" name="R2F6.11-6M11" type="6" refreshedVersion="3" background="1" saveData="1">
    <textPr sourceFile="C:\SCGIII\Programa\13-05\Repo\2018\R2F6.11-6M11.TXT" delimited="0">
      <textFields count="6">
        <textField/>
        <textField position="18"/>
        <textField position="66"/>
        <textField position="77"/>
        <textField position="96"/>
        <textField position="115"/>
      </textFields>
    </textPr>
  </connection>
  <connection id="103" name="R2F6.11-6M3" type="6" refreshedVersion="3" background="1" saveData="1">
    <textPr sourceFile="C:\SCGIV\Programa\13-05\Repo\2019\R2F6.11-6M3.TXT" delimited="0">
      <textFields count="6">
        <textField/>
        <textField position="18"/>
        <textField position="65"/>
        <textField position="77"/>
        <textField position="96"/>
        <textField position="115"/>
      </textFields>
    </textPr>
  </connection>
  <connection id="104" name="R2F6.11-6M4" type="6" refreshedVersion="3" background="1" saveData="1">
    <textPr sourceFile="C:\SCGIII\Programa\13-05\Repo\2018\R2F6.11-6M4.TXT" delimited="0">
      <textFields count="6">
        <textField/>
        <textField position="18"/>
        <textField position="65"/>
        <textField position="77"/>
        <textField position="96"/>
        <textField position="115"/>
      </textFields>
    </textPr>
  </connection>
  <connection id="105" name="R2F6.11-6M41" type="6" refreshedVersion="3" background="1" saveData="1">
    <textPr sourceFile="C:\SCGIV\Programa\13-05\Repo\2019\R2F6.11-6M4.TXT" delimited="0">
      <textFields count="6">
        <textField/>
        <textField position="18"/>
        <textField position="65"/>
        <textField position="77"/>
        <textField position="96"/>
        <textField position="115"/>
      </textFields>
    </textPr>
  </connection>
  <connection id="106" name="R2F6.11-6M5" type="6" refreshedVersion="3" background="1" saveData="1">
    <textPr sourceFile="C:\SCGIV\Programa\13-05\Repo\2019\R2F6.11-6M5.TXT" delimited="0">
      <textFields count="6">
        <textField/>
        <textField position="18"/>
        <textField position="63"/>
        <textField position="77"/>
        <textField position="96"/>
        <textField position="115"/>
      </textFields>
    </textPr>
  </connection>
  <connection id="107" name="R2F6.11-6M7" type="6" refreshedVersion="3" background="1" saveData="1">
    <textPr sourceFile="C:\SCGIII\Programa\13-05\Repo\2018\R2F6.11-6M7.TXT" delimited="0">
      <textFields count="6">
        <textField/>
        <textField position="18"/>
        <textField position="64"/>
        <textField position="77"/>
        <textField position="96"/>
        <textField position="115"/>
      </textFields>
    </textPr>
  </connection>
  <connection id="108" name="R2F6.12-6M11" type="6" refreshedVersion="3" background="1" saveData="1">
    <textPr sourceFile="C:\SCGIII\Programa\13-05\Repo\2018\R2F6.12-6M11.TXT" delimited="0">
      <textFields count="6">
        <textField/>
        <textField position="18"/>
        <textField position="65"/>
        <textField position="77"/>
        <textField position="96"/>
        <textField position="115"/>
      </textFields>
    </textPr>
  </connection>
  <connection id="109" name="R2F6.12-6M3" type="6" refreshedVersion="3" background="1" saveData="1">
    <textPr sourceFile="C:\SCGIII\Programa\13-05\Repo\2018\R2F6.12-6M3.TXT" delimited="0">
      <textFields count="6">
        <textField/>
        <textField position="18"/>
        <textField position="63"/>
        <textField position="77"/>
        <textField position="96"/>
        <textField position="115"/>
      </textFields>
    </textPr>
  </connection>
  <connection id="110" name="R2F6.12-6M31" type="6" refreshedVersion="3" background="1" saveData="1">
    <textPr sourceFile="C:\SCGIV\Programa\13-05\Repo\2019\R2F6.12-6M3.TXT" delimited="0">
      <textFields count="6">
        <textField/>
        <textField position="18"/>
        <textField position="65"/>
        <textField position="77"/>
        <textField position="96"/>
        <textField position="115"/>
      </textFields>
    </textPr>
  </connection>
  <connection id="111" name="R2F6.12-6M4" type="6" refreshedVersion="3" background="1" saveData="1">
    <textPr sourceFile="C:\SCGIII\Programa\13-05\Repo\2018\R2F6.12-6M4.TXT" delimited="0">
      <textFields count="6">
        <textField/>
        <textField position="18"/>
        <textField position="65"/>
        <textField position="77"/>
        <textField position="96"/>
        <textField position="115"/>
      </textFields>
    </textPr>
  </connection>
  <connection id="112" name="R2F6.12-6M41" type="6" refreshedVersion="3" background="1" saveData="1">
    <textPr sourceFile="C:\SCGIV\Programa\13-05\Repo\2019\R2F6.12-6M4.TXT" delimited="0">
      <textFields count="6">
        <textField/>
        <textField position="18"/>
        <textField position="65"/>
        <textField position="77"/>
        <textField position="96"/>
        <textField position="115"/>
      </textFields>
    </textPr>
  </connection>
  <connection id="113" name="R2F6.12-6M5" type="6" refreshedVersion="3" background="1" saveData="1">
    <textPr sourceFile="C:\SCGIV\Programa\13-05\Repo\2019\R2F6.12-6M5.TXT" delimited="0">
      <textFields count="6">
        <textField/>
        <textField position="18"/>
        <textField position="62"/>
        <textField position="77"/>
        <textField position="96"/>
        <textField position="115"/>
      </textFields>
    </textPr>
  </connection>
  <connection id="114" name="R2F6.12-6M7" type="6" refreshedVersion="3" background="1" saveData="1">
    <textPr sourceFile="C:\SCGIII\Programa\13-05\Repo\2018\R2F6.12-6M7.TXT" delimited="0">
      <textFields count="6">
        <textField/>
        <textField position="18"/>
        <textField position="66"/>
        <textField position="77"/>
        <textField position="96"/>
        <textField position="115"/>
      </textFields>
    </textPr>
  </connection>
  <connection id="115" name="R2F6.13-6M11" type="6" refreshedVersion="3" background="1" saveData="1">
    <textPr sourceFile="C:\SCGIII\Programa\13-05\Repo\2018\R2F6.13-6M11.TXT" delimited="0">
      <textFields count="6">
        <textField/>
        <textField position="18"/>
        <textField position="67"/>
        <textField position="77"/>
        <textField position="96"/>
        <textField position="115"/>
      </textFields>
    </textPr>
  </connection>
  <connection id="116" name="R2F6.13-6M7" type="6" refreshedVersion="3" background="1" saveData="1">
    <textPr sourceFile="C:\SCGIII\Programa\13-05\Repo\2018\R2F6.13-6M7.TXT" delimited="0">
      <textFields count="6">
        <textField/>
        <textField position="18"/>
        <textField position="71"/>
        <textField position="77"/>
        <textField position="96"/>
        <textField position="115"/>
      </textFields>
    </textPr>
  </connection>
  <connection id="117" name="R2F6.14-6M11" type="6" refreshedVersion="3" background="1" saveData="1">
    <textPr sourceFile="C:\SCGIII\Programa\13-05\Repo\2018\R2F6.14-6M11.TXT" delimited="0">
      <textFields count="4">
        <textField/>
        <textField position="6"/>
        <textField position="65"/>
        <textField position="115"/>
      </textFields>
    </textPr>
  </connection>
  <connection id="118" name="R2F6.15-6M11" type="6" refreshedVersion="3" background="1" saveData="1">
    <textPr sourceFile="C:\SCGIII\Programa\13-05\Repo\2018\R2F6.15-6M11.TXT" delimited="0">
      <textFields count="6">
        <textField/>
        <textField position="18"/>
        <textField position="66"/>
        <textField position="77"/>
        <textField position="96"/>
        <textField position="115"/>
      </textFields>
    </textPr>
  </connection>
  <connection id="119" name="R2F6.15-6M7" type="6" refreshedVersion="3" background="1" saveData="1">
    <textPr sourceFile="C:\SCGIII\Programa\13-05\Repo\2018\R2F6.15-6M7.TXT" delimited="0">
      <textFields count="4">
        <textField/>
        <textField position="6"/>
        <textField position="64"/>
        <textField position="115"/>
      </textFields>
    </textPr>
  </connection>
  <connection id="120" name="R2F7.01-5" type="6" refreshedVersion="3" background="1" saveData="1">
    <textPr sourceFile="C:\SCGIV\Programa\13-05\Repo\2019\R2F7.01-5.TXT" delimited="0">
      <textFields count="10">
        <textField/>
        <textField position="18"/>
        <textField position="67"/>
        <textField position="75"/>
        <textField position="92"/>
        <textField position="109"/>
        <textField position="126"/>
        <textField position="143"/>
        <textField position="160"/>
        <textField position="177"/>
      </textFields>
    </textPr>
  </connection>
  <connection id="121" name="R2F7.01-6M11" type="6" refreshedVersion="3" background="1" saveData="1">
    <textPr sourceFile="C:\SCGIII\Programa\13-05\Repo\2018\R2F7.01-6M11.TXT" delimited="0">
      <textFields count="6">
        <textField/>
        <textField position="18"/>
        <textField position="65"/>
        <textField position="77"/>
        <textField position="96"/>
        <textField position="115"/>
      </textFields>
    </textPr>
  </connection>
  <connection id="122" name="R2F7.01-6M3" type="6" refreshedVersion="3" background="1" saveData="1">
    <textPr sourceFile="C:\SCGIII\Programa\13-05\Repo\2018\R2F7.01-6M3.TXT" delimited="0">
      <textFields count="6">
        <textField/>
        <textField position="18"/>
        <textField position="61"/>
        <textField position="77"/>
        <textField position="96"/>
        <textField position="115"/>
      </textFields>
    </textPr>
  </connection>
  <connection id="123" name="R2F7.01-6M31" type="6" refreshedVersion="3" background="1" saveData="1">
    <textPr sourceFile="C:\SCGIV\Programa\13-05\Repo\2019\R2F7.01-6M3.TXT" delimited="0">
      <textFields count="6">
        <textField/>
        <textField position="18"/>
        <textField position="65"/>
        <textField position="77"/>
        <textField position="96"/>
        <textField position="115"/>
      </textFields>
    </textPr>
  </connection>
  <connection id="124" name="R2F7.01-6M4" type="6" refreshedVersion="3" background="1" saveData="1">
    <textPr sourceFile="C:\SCGIII\Programa\13-05\Repo\2018\R2F7.01-6M4.TXT" delimited="0">
      <textFields count="6">
        <textField/>
        <textField position="18"/>
        <textField position="66"/>
        <textField position="77"/>
        <textField position="96"/>
        <textField position="115"/>
      </textFields>
    </textPr>
  </connection>
  <connection id="125" name="R2F7.01-6M41" type="6" refreshedVersion="3" background="1" saveData="1">
    <textPr sourceFile="C:\SCGIV\Programa\13-05\Repo\2019\R2F7.01-6M4.TXT" delimited="0">
      <textFields count="6">
        <textField/>
        <textField position="18"/>
        <textField position="65"/>
        <textField position="77"/>
        <textField position="96"/>
        <textField position="115"/>
      </textFields>
    </textPr>
  </connection>
  <connection id="126" name="R2F7.01-6M5" type="6" refreshedVersion="3" background="1" saveData="1">
    <textPr sourceFile="C:\SCGIV\Programa\13-05\Repo\2019\R2F7.01-6M5.TXT" delimited="0">
      <textFields count="6">
        <textField/>
        <textField position="18"/>
        <textField position="65"/>
        <textField position="77"/>
        <textField position="96"/>
        <textField position="115"/>
      </textFields>
    </textPr>
  </connection>
  <connection id="127" name="R2F7.01-6M7" type="6" refreshedVersion="3" background="1" saveData="1">
    <textPr sourceFile="C:\SCGIII\Programa\13-05\Repo\2018\R2F7.01-6M7.TXT" delimited="0">
      <textFields count="7">
        <textField/>
        <textField position="18"/>
        <textField position="58"/>
        <textField position="66"/>
        <textField position="77"/>
        <textField position="96"/>
        <textField position="115"/>
      </textFields>
    </textPr>
  </connection>
</connections>
</file>

<file path=xl/sharedStrings.xml><?xml version="1.0" encoding="utf-8"?>
<sst xmlns="http://schemas.openxmlformats.org/spreadsheetml/2006/main" count="169" uniqueCount="168">
  <si>
    <t>4.1.1.2.1.1</t>
  </si>
  <si>
    <t>PREDIOS URBANOS</t>
  </si>
  <si>
    <t>4.1.1.2.1.2</t>
  </si>
  <si>
    <t>PREDIOS RÚSTICOS</t>
  </si>
  <si>
    <t>4.1.1.2.1.3.1</t>
  </si>
  <si>
    <t>EJIDAL</t>
  </si>
  <si>
    <t>4.1.1.2.3</t>
  </si>
  <si>
    <t>REZAGOS PREDIAL</t>
  </si>
  <si>
    <t>4.1.1.7.1.2</t>
  </si>
  <si>
    <t>RECARGOS SOBRE LOS IMPUESTOS</t>
  </si>
  <si>
    <t>4.1.4.3.4</t>
  </si>
  <si>
    <t>4.1.4.3.5</t>
  </si>
  <si>
    <t>DERECHOS POR SERVICIO Y USO DE PANTEONES</t>
  </si>
  <si>
    <t>4.1.4.9.1.1</t>
  </si>
  <si>
    <t>DERECHOS POR REGISTRO FAMILIAR</t>
  </si>
  <si>
    <t>4.1.4.9.1.2</t>
  </si>
  <si>
    <t>4.1.4.9.1.3</t>
  </si>
  <si>
    <t>4.1.4.9.2.1</t>
  </si>
  <si>
    <t>4.1.4.9.2.2</t>
  </si>
  <si>
    <t>4.1.4.9.2.4</t>
  </si>
  <si>
    <t>4.1.4.9.2.9</t>
  </si>
  <si>
    <t>4.1.5.1.3.1</t>
  </si>
  <si>
    <t>4.1.6.2.6</t>
  </si>
  <si>
    <t>4.1.6.9.6</t>
  </si>
  <si>
    <t>DONACIONES HECHAS A FAVOR DEL MUNICIPIO</t>
  </si>
  <si>
    <t>FONDO DE APORTACIONES PARA LA</t>
  </si>
  <si>
    <t>4.2.1.2.3</t>
  </si>
  <si>
    <t>FONDO DE APORTACIONES PARA EL</t>
  </si>
  <si>
    <t>4.3.1</t>
  </si>
  <si>
    <t>MUNICIPIO DE AJACUBA</t>
  </si>
  <si>
    <t>MAJ-850101-M42</t>
  </si>
  <si>
    <t>ISR</t>
  </si>
  <si>
    <t>4.2.1.1.0</t>
  </si>
  <si>
    <t>INCENTIVO A LA VTA FINAL DE GASOLINAS</t>
  </si>
  <si>
    <t>4.2.1.1.1</t>
  </si>
  <si>
    <t>COMPENSACION ISAN</t>
  </si>
  <si>
    <t>4.2.1.1.3</t>
  </si>
  <si>
    <t>4.2.1.1.4</t>
  </si>
  <si>
    <t>4.2.1.1.5</t>
  </si>
  <si>
    <t>4.2.1.1.6</t>
  </si>
  <si>
    <t>IMPUESTO ESPECIAL SOBRE PRODUCCION Y</t>
  </si>
  <si>
    <t>SERVICIOS (IEPS) TABACOS</t>
  </si>
  <si>
    <t>4.2.1.1.7</t>
  </si>
  <si>
    <t>4.2.1.1.8</t>
  </si>
  <si>
    <t>4.2.1.3.3</t>
  </si>
  <si>
    <t>4.1.4.3.6</t>
  </si>
  <si>
    <t>DERECHOS POR SERVICIOS DE LIMPIAS</t>
  </si>
  <si>
    <t>Enero</t>
  </si>
  <si>
    <t>Febrero</t>
  </si>
  <si>
    <t>Marzo</t>
  </si>
  <si>
    <t>Abril</t>
  </si>
  <si>
    <t>Mayo</t>
  </si>
  <si>
    <t>Junio</t>
  </si>
  <si>
    <t>4.1.6.9.13</t>
  </si>
  <si>
    <t>1% MUNICIPAL RETENCIÓN POR OBRA PÚBLICA</t>
  </si>
  <si>
    <t>1.2.1.1</t>
  </si>
  <si>
    <t>1.2.1.2</t>
  </si>
  <si>
    <t>1.2.1.3.1</t>
  </si>
  <si>
    <t>IMPUESTOS SOBRE TRASLACION DE DOMINIO Y OTRAS OPERACIONES CON BIENES INMUEBLES</t>
  </si>
  <si>
    <t>1.2.2.1</t>
  </si>
  <si>
    <t>1.2.3</t>
  </si>
  <si>
    <t>1.3.1</t>
  </si>
  <si>
    <t>IMPUESTOS SOBRE JUEGOS PERMITIDOS, ESPECTACULOS PUBLICOS, DIVERSIONES Y APARATOS MECANICOS O ELECTRONICOS</t>
  </si>
  <si>
    <t>1.7.1.2</t>
  </si>
  <si>
    <t>APROBADO</t>
  </si>
  <si>
    <t>DERECHOS POR SERVICIOS DE ALUMBRADO PUBLICO</t>
  </si>
  <si>
    <t>DERECHOS POR USO DE RASTRO, TRANSPORTE, MARCA, GUARDA Y MATANZA DE GANADO</t>
  </si>
  <si>
    <t>4.3.4</t>
  </si>
  <si>
    <t>4.3.5</t>
  </si>
  <si>
    <t>4.4.1.1</t>
  </si>
  <si>
    <t>DERECHOS POR SERVICIOS DE CERTIFICACIÓN, LEGALIZACIONES Y EXPEDICION DE COPIAS CERTIFICADAS</t>
  </si>
  <si>
    <t>DERECHOS POR SERVICIOS DE EXPEDICIÓN Y RENOVACION DE PLACAS DE FUNCIONAMIENTO</t>
  </si>
  <si>
    <t>4.4.1.2</t>
  </si>
  <si>
    <t>4.4.1.3</t>
  </si>
  <si>
    <t>4.4.1.5</t>
  </si>
  <si>
    <t>DERECHOS POR EXPEDICION, REVALIDACIÓN O CANJE DE DE SERVIVIOS DE BEBIDAS ALCOHOLICAS</t>
  </si>
  <si>
    <t>4.4.1.6</t>
  </si>
  <si>
    <t>DERECHOS POR EXP. Y REVALIDACIÓN LICENCIAS O PERMISOS PARA COLOCACION DE ANUNCIOS PUBLICITARIOS</t>
  </si>
  <si>
    <t>DERECHOS POR ALINIAMIENTO DESLINDE Y NOMENCLATURA</t>
  </si>
  <si>
    <t>4.4.2.1</t>
  </si>
  <si>
    <t>DERECHOS POR REALIZACIÓN Y EXPEDICIÓN DE AVALUOS CATASTRALES</t>
  </si>
  <si>
    <t>4.4.2.2</t>
  </si>
  <si>
    <t>DERECHOS POR LICENCIAS PARA CONSTRUCCION, RECONSTRUCION, ANMPLIACION Y DEMOLICION</t>
  </si>
  <si>
    <t>4.4.2.4</t>
  </si>
  <si>
    <t>4.4.2.7</t>
  </si>
  <si>
    <t>OTROS DERECHOS POR SERVICIOS RELACIONADOS POR EL DESARROLLO URBANO</t>
  </si>
  <si>
    <t>4.4.2.8</t>
  </si>
  <si>
    <t>DERECHOS POR LA PARTICIPACION DE CONCURSOS, LICITACIONES Y EJECUCION DE OBRAS PUBLICAS</t>
  </si>
  <si>
    <t>4.4.2.9</t>
  </si>
  <si>
    <t>DERECHOS POR EXPEDICIÓN DE IMPACTO AMBIENTAL Y OTROS SERVICIOS EN MATERIA ECOLOGICA</t>
  </si>
  <si>
    <t>4.4.3.1</t>
  </si>
  <si>
    <t>DERECHOS POR SERVICIOS PRESTADOS EN MATERIA DE SEGURIDAD PUBLICA Y TRANSITO</t>
  </si>
  <si>
    <t>5.1.2</t>
  </si>
  <si>
    <t>5.1.3.1</t>
  </si>
  <si>
    <t>USO DE PLAZAS Y PISOS EN LAS CALLES, PASAJES Y LUGARES PUBLICOS</t>
  </si>
  <si>
    <t>MULTAS IMPUESTAS A LOS INFRACTORES DE LOS REGLAMENTOS ADMINISTRATIVOS POR BANDO DE POLICIA</t>
  </si>
  <si>
    <t>6.1.2</t>
  </si>
  <si>
    <t>6.1.3</t>
  </si>
  <si>
    <t>MULTAS IMPUESTAS POR AUTORIDADES FEDERALES NO FISCALES</t>
  </si>
  <si>
    <t>1.1.2</t>
  </si>
  <si>
    <t>IMPUESTOS A COMERCIOS AMBULANTES</t>
  </si>
  <si>
    <t>6.1.6</t>
  </si>
  <si>
    <t>6.1.B</t>
  </si>
  <si>
    <t>6.1.G</t>
  </si>
  <si>
    <t>MULTAS POR FALTAS ADMINISTRATIVAS</t>
  </si>
  <si>
    <t>AMPLIACIONES</t>
  </si>
  <si>
    <t>REDUCCIONES</t>
  </si>
  <si>
    <t>MODIFICADO</t>
  </si>
  <si>
    <t>4.2.1.2.1</t>
  </si>
  <si>
    <r>
      <rPr>
        <b/>
        <sz val="9"/>
        <color theme="1"/>
        <rFont val="Calibri"/>
        <family val="2"/>
      </rPr>
      <t>APDER</t>
    </r>
    <r>
      <rPr>
        <sz val="9"/>
        <color theme="1"/>
        <rFont val="Calibri"/>
        <family val="2"/>
      </rPr>
      <t xml:space="preserve"> APOYO PARA DESARROLLO REGIONAL</t>
    </r>
  </si>
  <si>
    <r>
      <t>FONDO DE FORTALECIMIENTO FINANCIERO</t>
    </r>
    <r>
      <rPr>
        <b/>
        <sz val="9"/>
        <color theme="1"/>
        <rFont val="Calibri"/>
        <family val="2"/>
      </rPr>
      <t>(FORTAFIN)</t>
    </r>
  </si>
  <si>
    <r>
      <t xml:space="preserve">PROGRAMA DE EMPLEO TEMPORAL </t>
    </r>
    <r>
      <rPr>
        <b/>
        <sz val="9"/>
        <color theme="1"/>
        <rFont val="Calibri"/>
        <family val="2"/>
        <scheme val="minor"/>
      </rPr>
      <t>PET</t>
    </r>
  </si>
  <si>
    <t>(HABITAT)</t>
  </si>
  <si>
    <t>4.2.1.2.2</t>
  </si>
  <si>
    <t>4.2.1.2.9</t>
  </si>
  <si>
    <r>
      <t xml:space="preserve">FONDO DE COMPENSACIÓN MUNICIPAL </t>
    </r>
    <r>
      <rPr>
        <b/>
        <sz val="9"/>
        <color theme="1"/>
        <rFont val="Calibri"/>
        <family val="2"/>
        <scheme val="minor"/>
      </rPr>
      <t>(FOCOM)</t>
    </r>
  </si>
  <si>
    <r>
      <t xml:space="preserve">INFRAESTRUCTURA SOCIAL MUNICIPAL </t>
    </r>
    <r>
      <rPr>
        <b/>
        <sz val="9"/>
        <color theme="1"/>
        <rFont val="Calibri"/>
        <family val="2"/>
        <scheme val="minor"/>
      </rPr>
      <t>(FAISM</t>
    </r>
    <r>
      <rPr>
        <sz val="9"/>
        <color theme="1"/>
        <rFont val="Calibri"/>
        <family val="2"/>
        <scheme val="minor"/>
      </rPr>
      <t>)</t>
    </r>
  </si>
  <si>
    <r>
      <t xml:space="preserve">FORTALECIMIENTO DE LOS MUNICIPIOS </t>
    </r>
    <r>
      <rPr>
        <b/>
        <sz val="9"/>
        <color theme="1"/>
        <rFont val="Calibri"/>
        <family val="2"/>
        <scheme val="minor"/>
      </rPr>
      <t>(FORTAMUN)</t>
    </r>
  </si>
  <si>
    <r>
      <t xml:space="preserve">FONDO DE FISCALIZACIÓN MUNICIPAL </t>
    </r>
    <r>
      <rPr>
        <b/>
        <sz val="9"/>
        <color theme="1"/>
        <rFont val="Calibri"/>
        <family val="2"/>
        <scheme val="minor"/>
      </rPr>
      <t>(FOFYR)</t>
    </r>
  </si>
  <si>
    <r>
      <t>FONDO GENERAL DE PARTICIPACIONES</t>
    </r>
    <r>
      <rPr>
        <b/>
        <sz val="9"/>
        <color theme="1"/>
        <rFont val="Calibri"/>
        <family val="2"/>
        <scheme val="minor"/>
      </rPr>
      <t xml:space="preserve"> (FGP)</t>
    </r>
  </si>
  <si>
    <r>
      <t xml:space="preserve">IMPUESTO SOBRE AUTOMOVILES NUEVOS </t>
    </r>
    <r>
      <rPr>
        <b/>
        <sz val="9"/>
        <color theme="1"/>
        <rFont val="Calibri"/>
        <family val="2"/>
        <scheme val="minor"/>
      </rPr>
      <t>(ISAN)</t>
    </r>
  </si>
  <si>
    <r>
      <t xml:space="preserve">FONDO DE FOMENTO MUNICIPAL </t>
    </r>
    <r>
      <rPr>
        <b/>
        <sz val="9"/>
        <color theme="1"/>
        <rFont val="Calibri"/>
        <family val="2"/>
        <scheme val="minor"/>
      </rPr>
      <t>(FFM)</t>
    </r>
  </si>
  <si>
    <t>TOTAL</t>
  </si>
  <si>
    <t>CONCEPTO</t>
  </si>
  <si>
    <t>Suma</t>
  </si>
  <si>
    <t>SUBTOTAL REPO</t>
  </si>
  <si>
    <t>Julio</t>
  </si>
  <si>
    <t>Agosto</t>
  </si>
  <si>
    <t>Septiembre</t>
  </si>
  <si>
    <t>4.1.4.9.1.6</t>
  </si>
  <si>
    <t>4.1.4.9.2.3</t>
  </si>
  <si>
    <t>4.1.4.9.2.8</t>
  </si>
  <si>
    <t>4.1.4.9.4.2</t>
  </si>
  <si>
    <t>MULTAS SOBRE OTROS DERECHOS</t>
  </si>
  <si>
    <t>4.1.4.9.6.1</t>
  </si>
  <si>
    <t>DERECHOS POR CONSULTAS PSICOLOGICAS</t>
  </si>
  <si>
    <t>4.1.4.9.6.2</t>
  </si>
  <si>
    <t>DERECHOS POR DESAYUNOS FRÍOS</t>
  </si>
  <si>
    <t>DERECHOS POR EXPEDICIÓN DE CONSTANCIAS Y LICENCIAS DE USO DE SUELO Y AUTORIZACIÓN DE FRACCIONAMIENTO.</t>
  </si>
  <si>
    <t>4.4.2.3</t>
  </si>
  <si>
    <t>4.1.1.1.2</t>
  </si>
  <si>
    <t>4.1.1.2.2.1</t>
  </si>
  <si>
    <t>4.1.1.3.1</t>
  </si>
  <si>
    <t>4.1.4.9.1.5</t>
  </si>
  <si>
    <t>4.1.4.9.2.7</t>
  </si>
  <si>
    <t>4.1.4.9.3</t>
  </si>
  <si>
    <t>VENTA DE BIENES MUEBLES E INMUEBLES PROPIEDAD DEL MUNICIPIO</t>
  </si>
  <si>
    <t>4.1.5.1.2</t>
  </si>
  <si>
    <t>4.1.6.2.7</t>
  </si>
  <si>
    <t>4.5.2</t>
  </si>
  <si>
    <t>4.2.1.2.5</t>
  </si>
  <si>
    <t>FONDO DE ESTABILIZACION DE LOS INGRESOS DE LAS</t>
  </si>
  <si>
    <r>
      <t>ENTIDADES FEDERATIVAS</t>
    </r>
    <r>
      <rPr>
        <b/>
        <sz val="9"/>
        <color theme="1"/>
        <rFont val="Calibri"/>
        <family val="2"/>
        <scheme val="minor"/>
      </rPr>
      <t xml:space="preserve"> (FEIEF)</t>
    </r>
  </si>
  <si>
    <t>4.2.1.3.5</t>
  </si>
  <si>
    <t>PROGAMA DE FORTALECIMIENTO A LA TRANSVERSALIDAD</t>
  </si>
  <si>
    <r>
      <t xml:space="preserve">DE LA PERSPECTIVA DE GENERO </t>
    </r>
    <r>
      <rPr>
        <b/>
        <sz val="9"/>
        <color theme="1"/>
        <rFont val="Calibri"/>
        <family val="2"/>
        <scheme val="minor"/>
      </rPr>
      <t>(PFTPG)</t>
    </r>
  </si>
  <si>
    <t>4.2.2.3.1</t>
  </si>
  <si>
    <t>RECURSOS ESTATALES EXTRAORDINARIOS</t>
  </si>
  <si>
    <t>Octubre</t>
  </si>
  <si>
    <t>Noviembre</t>
  </si>
  <si>
    <t>Diciembre</t>
  </si>
  <si>
    <t>4.2.1.3.7</t>
  </si>
  <si>
    <t>4.2.1.3.8</t>
  </si>
  <si>
    <t>TENENCIA</t>
  </si>
  <si>
    <t>INGRESOS POR COLABORACION ADMIONISTRATIVA</t>
  </si>
  <si>
    <t>4.2.1.3.9</t>
  </si>
  <si>
    <t>COMPORTAMIENTO PRESUPUESTARIO DE INGRESOS AL MES DE DICIEMBRE DE 2019</t>
  </si>
  <si>
    <r>
      <t xml:space="preserve">FONDO NACIONAL DEL EMPRENDEDOR </t>
    </r>
    <r>
      <rPr>
        <b/>
        <sz val="9"/>
        <color theme="1"/>
        <rFont val="Calibri"/>
        <family val="2"/>
        <scheme val="minor"/>
      </rPr>
      <t>FNE</t>
    </r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</si>
</sst>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left"/>
    </xf>
    <xf numFmtId="4" fontId="3" fillId="0" borderId="0" xfId="0" applyNumberFormat="1" applyFont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5" fillId="0" borderId="2" xfId="0" applyFont="1" applyFill="1" applyBorder="1" applyAlignment="1">
      <alignment horizontal="center"/>
    </xf>
    <xf numFmtId="0" fontId="5" fillId="0" borderId="1" xfId="0" applyFont="1" applyBorder="1"/>
    <xf numFmtId="0" fontId="3" fillId="0" borderId="0" xfId="0" applyFont="1" applyBorder="1"/>
    <xf numFmtId="0" fontId="3" fillId="0" borderId="1" xfId="0" applyFont="1" applyBorder="1" applyAlignment="1">
      <alignment horizontal="left"/>
    </xf>
    <xf numFmtId="4" fontId="3" fillId="0" borderId="1" xfId="0" applyNumberFormat="1" applyFont="1" applyBorder="1"/>
    <xf numFmtId="0" fontId="3" fillId="0" borderId="1" xfId="0" applyFont="1" applyBorder="1"/>
    <xf numFmtId="0" fontId="3" fillId="0" borderId="1" xfId="0" applyFont="1" applyFill="1" applyBorder="1" applyAlignment="1">
      <alignment horizontal="left"/>
    </xf>
    <xf numFmtId="2" fontId="3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4" xfId="0" applyFont="1" applyBorder="1" applyAlignment="1">
      <alignment horizontal="left"/>
    </xf>
    <xf numFmtId="0" fontId="3" fillId="0" borderId="4" xfId="0" applyFont="1" applyBorder="1"/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4" fontId="6" fillId="0" borderId="3" xfId="0" applyNumberFormat="1" applyFont="1" applyBorder="1"/>
    <xf numFmtId="0" fontId="6" fillId="0" borderId="3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4" fontId="3" fillId="0" borderId="8" xfId="0" applyNumberFormat="1" applyFont="1" applyBorder="1"/>
    <xf numFmtId="0" fontId="3" fillId="0" borderId="8" xfId="0" applyFont="1" applyBorder="1"/>
    <xf numFmtId="0" fontId="3" fillId="0" borderId="9" xfId="0" applyFont="1" applyBorder="1" applyAlignment="1">
      <alignment horizontal="left"/>
    </xf>
    <xf numFmtId="0" fontId="3" fillId="0" borderId="10" xfId="0" applyFont="1" applyBorder="1"/>
    <xf numFmtId="0" fontId="0" fillId="0" borderId="1" xfId="0" applyBorder="1"/>
    <xf numFmtId="0" fontId="3" fillId="0" borderId="9" xfId="0" applyFont="1" applyBorder="1"/>
    <xf numFmtId="0" fontId="6" fillId="0" borderId="1" xfId="0" applyFont="1" applyBorder="1"/>
    <xf numFmtId="0" fontId="6" fillId="0" borderId="9" xfId="0" applyFont="1" applyBorder="1" applyAlignment="1">
      <alignment horizontal="right"/>
    </xf>
    <xf numFmtId="4" fontId="0" fillId="0" borderId="0" xfId="0" applyNumberFormat="1"/>
    <xf numFmtId="4" fontId="3" fillId="0" borderId="10" xfId="0" applyNumberFormat="1" applyFont="1" applyBorder="1"/>
    <xf numFmtId="0" fontId="3" fillId="0" borderId="0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0" xfId="0" applyFont="1" applyBorder="1" applyAlignment="1">
      <alignment wrapText="1"/>
    </xf>
    <xf numFmtId="4" fontId="3" fillId="0" borderId="1" xfId="0" applyNumberFormat="1" applyFont="1" applyFill="1" applyBorder="1"/>
    <xf numFmtId="4" fontId="6" fillId="0" borderId="3" xfId="0" applyNumberFormat="1" applyFont="1" applyFill="1" applyBorder="1"/>
    <xf numFmtId="0" fontId="3" fillId="0" borderId="11" xfId="0" applyFont="1" applyBorder="1"/>
    <xf numFmtId="0" fontId="6" fillId="0" borderId="12" xfId="0" applyFont="1" applyBorder="1" applyAlignment="1">
      <alignment horizontal="center"/>
    </xf>
    <xf numFmtId="4" fontId="3" fillId="0" borderId="13" xfId="0" applyNumberFormat="1" applyFont="1" applyFill="1" applyBorder="1"/>
    <xf numFmtId="0" fontId="3" fillId="0" borderId="13" xfId="0" applyFont="1" applyBorder="1"/>
    <xf numFmtId="4" fontId="3" fillId="0" borderId="10" xfId="0" applyNumberFormat="1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0" xfId="0" applyFont="1" applyFill="1" applyBorder="1"/>
    <xf numFmtId="0" fontId="3" fillId="0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2</xdr:col>
      <xdr:colOff>342900</xdr:colOff>
      <xdr:row>3</xdr:row>
      <xdr:rowOff>123824</xdr:rowOff>
    </xdr:to>
    <xdr:pic>
      <xdr:nvPicPr>
        <xdr:cNvPr id="2" name="7 Imagen" descr="Screenshot_2016-08-25-14-20-13 (1).png"/>
        <xdr:cNvPicPr/>
      </xdr:nvPicPr>
      <xdr:blipFill>
        <a:blip xmlns:r="http://schemas.openxmlformats.org/officeDocument/2006/relationships" r:embed="rId1" cstate="print"/>
        <a:srcRect l="25628" t="18731" r="27189" b="24471"/>
        <a:stretch>
          <a:fillRect/>
        </a:stretch>
      </xdr:blipFill>
      <xdr:spPr>
        <a:xfrm>
          <a:off x="19050" y="0"/>
          <a:ext cx="1638300" cy="695324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R2F1.01-5_2" connectionId="9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21"/>
  <sheetViews>
    <sheetView tabSelected="1" topLeftCell="H74" zoomScaleNormal="100" workbookViewId="0">
      <selection activeCell="T103" sqref="T103"/>
    </sheetView>
  </sheetViews>
  <sheetFormatPr baseColWidth="10" defaultRowHeight="15"/>
  <cols>
    <col min="1" max="2" width="9.85546875" customWidth="1"/>
    <col min="3" max="3" width="47" customWidth="1"/>
    <col min="4" max="4" width="11.5703125" customWidth="1"/>
    <col min="5" max="20" width="10.7109375" customWidth="1"/>
  </cols>
  <sheetData>
    <row r="1" spans="1:25">
      <c r="A1" s="1"/>
      <c r="B1" s="1"/>
      <c r="C1" s="1"/>
      <c r="D1" s="1"/>
      <c r="E1" s="1"/>
      <c r="F1" s="1"/>
      <c r="G1" s="1"/>
      <c r="H1" s="2"/>
    </row>
    <row r="2" spans="1:25">
      <c r="A2" s="1"/>
      <c r="B2" s="1"/>
      <c r="C2" s="1"/>
      <c r="D2" s="1"/>
      <c r="E2" s="1"/>
      <c r="F2" s="1"/>
      <c r="G2" s="1"/>
      <c r="H2" s="2"/>
    </row>
    <row r="3" spans="1:25">
      <c r="A3" s="1"/>
      <c r="B3" s="1"/>
      <c r="C3" s="1"/>
      <c r="D3" s="1"/>
      <c r="E3" s="1"/>
      <c r="F3" s="1"/>
      <c r="G3" s="1"/>
      <c r="H3" s="2"/>
    </row>
    <row r="4" spans="1:25">
      <c r="A4" s="1"/>
      <c r="B4" s="1"/>
      <c r="C4" s="1"/>
      <c r="D4" s="1"/>
      <c r="E4" s="1"/>
      <c r="F4" s="1"/>
      <c r="G4" s="1"/>
      <c r="H4" s="2"/>
    </row>
    <row r="5" spans="1:25">
      <c r="A5" s="1"/>
      <c r="B5" s="1"/>
      <c r="C5" s="1"/>
      <c r="D5" s="1"/>
      <c r="E5" s="1"/>
      <c r="F5" s="1"/>
      <c r="G5" s="1"/>
      <c r="H5" s="2"/>
    </row>
    <row r="6" spans="1:25">
      <c r="A6" s="48" t="s">
        <v>29</v>
      </c>
      <c r="B6" s="48"/>
      <c r="C6" s="48"/>
      <c r="D6" s="48"/>
      <c r="E6" s="48"/>
      <c r="F6" s="48"/>
      <c r="G6" s="48"/>
      <c r="H6" s="48"/>
    </row>
    <row r="7" spans="1:25">
      <c r="A7" s="48" t="s">
        <v>30</v>
      </c>
      <c r="B7" s="48"/>
      <c r="C7" s="48"/>
      <c r="D7" s="48"/>
      <c r="E7" s="48"/>
      <c r="F7" s="48"/>
      <c r="G7" s="48"/>
      <c r="H7" s="48"/>
    </row>
    <row r="8" spans="1:25">
      <c r="A8" s="49" t="s">
        <v>166</v>
      </c>
      <c r="B8" s="49"/>
      <c r="C8" s="49"/>
      <c r="D8" s="49"/>
      <c r="E8" s="49"/>
      <c r="F8" s="49"/>
      <c r="G8" s="49"/>
      <c r="H8" s="49"/>
      <c r="I8" s="49"/>
    </row>
    <row r="14" spans="1:25" ht="15.75" thickBot="1">
      <c r="A14" s="3"/>
      <c r="B14" s="3"/>
      <c r="C14" s="5"/>
      <c r="D14" s="5"/>
      <c r="E14" s="5"/>
      <c r="F14" s="5"/>
      <c r="G14" s="5"/>
      <c r="H14" s="3"/>
      <c r="I14" s="3"/>
    </row>
    <row r="15" spans="1:25" ht="16.5" thickTop="1" thickBot="1">
      <c r="A15" s="21"/>
      <c r="B15" s="22"/>
      <c r="C15" s="24" t="s">
        <v>123</v>
      </c>
      <c r="D15" s="9" t="s">
        <v>64</v>
      </c>
      <c r="E15" s="9" t="s">
        <v>105</v>
      </c>
      <c r="F15" s="9" t="s">
        <v>106</v>
      </c>
      <c r="G15" s="9" t="s">
        <v>107</v>
      </c>
      <c r="H15" s="23" t="s">
        <v>47</v>
      </c>
      <c r="I15" s="23" t="s">
        <v>48</v>
      </c>
      <c r="J15" s="23" t="s">
        <v>49</v>
      </c>
      <c r="K15" s="23" t="s">
        <v>50</v>
      </c>
      <c r="L15" s="23" t="s">
        <v>51</v>
      </c>
      <c r="M15" s="23" t="s">
        <v>52</v>
      </c>
      <c r="N15" s="23" t="s">
        <v>126</v>
      </c>
      <c r="O15" s="23" t="s">
        <v>127</v>
      </c>
      <c r="P15" s="23" t="s">
        <v>128</v>
      </c>
      <c r="Q15" s="23" t="s">
        <v>158</v>
      </c>
      <c r="R15" s="23" t="s">
        <v>159</v>
      </c>
      <c r="S15" s="23" t="s">
        <v>160</v>
      </c>
      <c r="T15" s="44" t="s">
        <v>124</v>
      </c>
      <c r="U15" s="3"/>
      <c r="V15" s="3"/>
      <c r="W15" s="3"/>
      <c r="X15" s="3"/>
      <c r="Y15" s="3"/>
    </row>
    <row r="16" spans="1:25" ht="15.75" thickTop="1">
      <c r="A16" s="12" t="s">
        <v>140</v>
      </c>
      <c r="B16" s="27" t="s">
        <v>99</v>
      </c>
      <c r="C16" s="27" t="s">
        <v>100</v>
      </c>
      <c r="D16" s="28">
        <v>5000</v>
      </c>
      <c r="E16" s="28"/>
      <c r="F16" s="28"/>
      <c r="G16" s="28">
        <f>D16+E16-F16</f>
        <v>5000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9"/>
      <c r="O16" s="29"/>
      <c r="P16" s="29"/>
      <c r="Q16" s="3">
        <v>0</v>
      </c>
      <c r="R16" s="43">
        <v>500</v>
      </c>
      <c r="S16" s="43">
        <v>0</v>
      </c>
      <c r="T16" s="45">
        <f t="shared" ref="T16:T50" si="0">SUM(H16:S16)</f>
        <v>500</v>
      </c>
      <c r="U16" s="3"/>
      <c r="V16" s="3"/>
      <c r="W16" s="3"/>
      <c r="X16" s="3"/>
      <c r="Y16" s="3"/>
    </row>
    <row r="17" spans="1:25">
      <c r="A17" s="12" t="s">
        <v>0</v>
      </c>
      <c r="B17" s="12" t="s">
        <v>55</v>
      </c>
      <c r="C17" s="14" t="s">
        <v>1</v>
      </c>
      <c r="D17" s="13">
        <v>1430000</v>
      </c>
      <c r="E17" s="13"/>
      <c r="F17" s="13"/>
      <c r="G17" s="13">
        <f t="shared" ref="G17:G51" si="1">D17+E17-F17</f>
        <v>1430000</v>
      </c>
      <c r="H17" s="13">
        <v>1113133.48</v>
      </c>
      <c r="I17" s="13">
        <v>221496.86</v>
      </c>
      <c r="J17" s="13">
        <v>72615.28</v>
      </c>
      <c r="K17" s="13">
        <v>32004.73</v>
      </c>
      <c r="L17" s="13">
        <v>15630.65</v>
      </c>
      <c r="M17" s="37">
        <v>16923.349999999999</v>
      </c>
      <c r="N17" s="13">
        <v>14785.75</v>
      </c>
      <c r="O17" s="13">
        <v>14785.75</v>
      </c>
      <c r="P17" s="13">
        <v>12715.75</v>
      </c>
      <c r="Q17" s="4">
        <v>12251.05</v>
      </c>
      <c r="R17" s="37">
        <v>9966.35</v>
      </c>
      <c r="S17" s="37">
        <v>9209.2099999999991</v>
      </c>
      <c r="T17" s="41">
        <f t="shared" si="0"/>
        <v>1545518.21</v>
      </c>
      <c r="U17" s="3"/>
      <c r="V17" s="4"/>
      <c r="W17" s="4"/>
      <c r="X17" s="3"/>
      <c r="Y17" s="3"/>
    </row>
    <row r="18" spans="1:25">
      <c r="A18" s="12" t="s">
        <v>2</v>
      </c>
      <c r="B18" s="12" t="s">
        <v>56</v>
      </c>
      <c r="C18" s="14" t="s">
        <v>3</v>
      </c>
      <c r="D18" s="13">
        <v>118000</v>
      </c>
      <c r="E18" s="13"/>
      <c r="F18" s="13"/>
      <c r="G18" s="13">
        <f t="shared" si="1"/>
        <v>118000</v>
      </c>
      <c r="H18" s="13">
        <v>88276.64</v>
      </c>
      <c r="I18" s="13">
        <v>18250.84</v>
      </c>
      <c r="J18" s="13">
        <v>6083.28</v>
      </c>
      <c r="K18" s="13">
        <v>2860.75</v>
      </c>
      <c r="L18" s="14">
        <v>675.92</v>
      </c>
      <c r="M18" s="31">
        <v>675.92</v>
      </c>
      <c r="N18" s="14">
        <v>675.92</v>
      </c>
      <c r="O18" s="13">
        <v>1689.8</v>
      </c>
      <c r="P18" s="13">
        <v>1689.8</v>
      </c>
      <c r="Q18" s="3">
        <v>844.9</v>
      </c>
      <c r="R18" s="37">
        <v>1013.88</v>
      </c>
      <c r="S18" s="31">
        <v>337.96</v>
      </c>
      <c r="T18" s="41">
        <f t="shared" si="0"/>
        <v>123075.61</v>
      </c>
      <c r="U18" s="3"/>
      <c r="V18" s="4"/>
      <c r="W18" s="4"/>
      <c r="X18" s="3"/>
      <c r="Y18" s="3"/>
    </row>
    <row r="19" spans="1:25">
      <c r="A19" s="12" t="s">
        <v>4</v>
      </c>
      <c r="B19" s="12" t="s">
        <v>57</v>
      </c>
      <c r="C19" s="14" t="s">
        <v>5</v>
      </c>
      <c r="D19" s="13">
        <v>132000</v>
      </c>
      <c r="E19" s="13"/>
      <c r="F19" s="13"/>
      <c r="G19" s="13">
        <f t="shared" si="1"/>
        <v>132000</v>
      </c>
      <c r="H19" s="13">
        <v>94318.84</v>
      </c>
      <c r="I19" s="13">
        <v>22474.34</v>
      </c>
      <c r="J19" s="13">
        <v>5238.38</v>
      </c>
      <c r="K19" s="13">
        <v>2200.12</v>
      </c>
      <c r="L19" s="13">
        <v>1182.8599999999999</v>
      </c>
      <c r="M19" s="31">
        <v>844.9</v>
      </c>
      <c r="N19" s="14">
        <v>844.9</v>
      </c>
      <c r="O19" s="13">
        <v>1351.84</v>
      </c>
      <c r="P19" s="14">
        <v>844.9</v>
      </c>
      <c r="Q19" s="3">
        <v>844.9</v>
      </c>
      <c r="R19" s="31">
        <v>0</v>
      </c>
      <c r="S19" s="31">
        <v>675.92</v>
      </c>
      <c r="T19" s="41">
        <f t="shared" si="0"/>
        <v>130821.89999999997</v>
      </c>
      <c r="U19" s="3"/>
      <c r="V19" s="4"/>
      <c r="W19" s="4"/>
      <c r="X19" s="3"/>
      <c r="Y19" s="3"/>
    </row>
    <row r="20" spans="1:25" ht="24.75">
      <c r="A20" s="12" t="s">
        <v>141</v>
      </c>
      <c r="B20" s="15" t="s">
        <v>59</v>
      </c>
      <c r="C20" s="16" t="s">
        <v>58</v>
      </c>
      <c r="D20" s="17">
        <v>20000</v>
      </c>
      <c r="E20" s="17"/>
      <c r="F20" s="17"/>
      <c r="G20" s="13">
        <f t="shared" si="1"/>
        <v>20000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37">
        <v>0</v>
      </c>
      <c r="N20" s="13"/>
      <c r="O20" s="13"/>
      <c r="P20" s="13"/>
      <c r="Q20" s="4"/>
      <c r="R20" s="37"/>
      <c r="S20" s="37"/>
      <c r="T20" s="41">
        <f t="shared" si="0"/>
        <v>0</v>
      </c>
      <c r="U20" s="3"/>
      <c r="V20" s="4"/>
      <c r="W20" s="4"/>
      <c r="X20" s="3"/>
      <c r="Y20" s="3"/>
    </row>
    <row r="21" spans="1:25">
      <c r="A21" s="12" t="s">
        <v>6</v>
      </c>
      <c r="B21" s="12" t="s">
        <v>60</v>
      </c>
      <c r="C21" s="14" t="s">
        <v>7</v>
      </c>
      <c r="D21" s="13">
        <v>616000</v>
      </c>
      <c r="E21" s="13"/>
      <c r="F21" s="13"/>
      <c r="G21" s="13">
        <f t="shared" si="1"/>
        <v>616000</v>
      </c>
      <c r="H21" s="13">
        <v>275995.84999999998</v>
      </c>
      <c r="I21" s="13">
        <v>136822.53</v>
      </c>
      <c r="J21" s="13">
        <v>86484.93</v>
      </c>
      <c r="K21" s="13">
        <v>39047.71</v>
      </c>
      <c r="L21" s="13">
        <v>37255.339999999997</v>
      </c>
      <c r="M21" s="37">
        <v>30649.51</v>
      </c>
      <c r="N21" s="13">
        <v>17733.509999999998</v>
      </c>
      <c r="O21" s="13">
        <v>40651.96</v>
      </c>
      <c r="P21" s="13">
        <v>30468.32</v>
      </c>
      <c r="Q21" s="4">
        <v>26565.65</v>
      </c>
      <c r="R21" s="37">
        <v>11239.26</v>
      </c>
      <c r="S21" s="37">
        <v>16590.12</v>
      </c>
      <c r="T21" s="41">
        <f t="shared" si="0"/>
        <v>749504.69</v>
      </c>
      <c r="U21" s="3"/>
      <c r="V21" s="4"/>
      <c r="W21" s="4"/>
      <c r="X21" s="3"/>
      <c r="Y21" s="3"/>
    </row>
    <row r="22" spans="1:25" ht="36.75">
      <c r="A22" s="12" t="s">
        <v>142</v>
      </c>
      <c r="B22" s="12" t="s">
        <v>61</v>
      </c>
      <c r="C22" s="16" t="s">
        <v>62</v>
      </c>
      <c r="D22" s="17">
        <v>10000</v>
      </c>
      <c r="E22" s="17"/>
      <c r="F22" s="17"/>
      <c r="G22" s="13">
        <f t="shared" si="1"/>
        <v>10000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37">
        <v>0</v>
      </c>
      <c r="N22" s="13"/>
      <c r="O22" s="13"/>
      <c r="P22" s="13"/>
      <c r="Q22" s="3"/>
      <c r="R22" s="31"/>
      <c r="S22" s="37"/>
      <c r="T22" s="41">
        <f t="shared" si="0"/>
        <v>0</v>
      </c>
      <c r="U22" s="3"/>
      <c r="V22" s="4"/>
      <c r="W22" s="4"/>
      <c r="X22" s="3"/>
      <c r="Y22" s="3"/>
    </row>
    <row r="23" spans="1:25">
      <c r="A23" s="12" t="s">
        <v>8</v>
      </c>
      <c r="B23" s="12" t="s">
        <v>63</v>
      </c>
      <c r="C23" s="14" t="s">
        <v>9</v>
      </c>
      <c r="D23" s="13">
        <v>550000</v>
      </c>
      <c r="E23" s="13"/>
      <c r="F23" s="13"/>
      <c r="G23" s="13">
        <f t="shared" si="1"/>
        <v>550000</v>
      </c>
      <c r="H23" s="13">
        <v>214979.12</v>
      </c>
      <c r="I23" s="13">
        <v>108629.39</v>
      </c>
      <c r="J23" s="13">
        <v>54701</v>
      </c>
      <c r="K23" s="13">
        <v>24802.11</v>
      </c>
      <c r="L23" s="13">
        <v>23134.54</v>
      </c>
      <c r="M23" s="37">
        <v>17620.11</v>
      </c>
      <c r="N23" s="13">
        <v>21561.56</v>
      </c>
      <c r="O23" s="13">
        <v>36884.85</v>
      </c>
      <c r="P23" s="13">
        <v>26628.880000000001</v>
      </c>
      <c r="Q23" s="4">
        <v>20743.11</v>
      </c>
      <c r="R23" s="37">
        <v>20248.150000000001</v>
      </c>
      <c r="S23" s="37">
        <v>19849.12</v>
      </c>
      <c r="T23" s="41">
        <f t="shared" si="0"/>
        <v>589781.93999999994</v>
      </c>
      <c r="U23" s="3"/>
      <c r="V23" s="4"/>
      <c r="W23" s="4"/>
      <c r="X23" s="3"/>
      <c r="Y23" s="3"/>
    </row>
    <row r="24" spans="1:25">
      <c r="A24" s="12"/>
      <c r="B24" s="12" t="s">
        <v>28</v>
      </c>
      <c r="C24" s="14" t="s">
        <v>65</v>
      </c>
      <c r="D24" s="13">
        <v>340000</v>
      </c>
      <c r="E24" s="13"/>
      <c r="F24" s="13"/>
      <c r="G24" s="13">
        <f t="shared" si="1"/>
        <v>340000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37">
        <v>0</v>
      </c>
      <c r="N24" s="13">
        <v>192236</v>
      </c>
      <c r="O24" s="13">
        <v>24811</v>
      </c>
      <c r="P24" s="13">
        <v>34077</v>
      </c>
      <c r="Q24" s="3">
        <v>0</v>
      </c>
      <c r="R24" s="31">
        <v>0</v>
      </c>
      <c r="S24" s="37">
        <v>86232</v>
      </c>
      <c r="T24" s="41">
        <f t="shared" si="0"/>
        <v>337356</v>
      </c>
      <c r="U24" s="3"/>
      <c r="V24" s="4"/>
      <c r="W24" s="4"/>
      <c r="X24" s="3"/>
      <c r="Y24" s="3"/>
    </row>
    <row r="25" spans="1:25" ht="24.75">
      <c r="A25" s="12" t="s">
        <v>10</v>
      </c>
      <c r="B25" s="12" t="s">
        <v>67</v>
      </c>
      <c r="C25" s="18" t="s">
        <v>66</v>
      </c>
      <c r="D25" s="13">
        <v>7100</v>
      </c>
      <c r="E25" s="13"/>
      <c r="F25" s="13"/>
      <c r="G25" s="13">
        <f t="shared" si="1"/>
        <v>7100</v>
      </c>
      <c r="H25" s="14">
        <v>770</v>
      </c>
      <c r="I25" s="14">
        <v>320</v>
      </c>
      <c r="J25" s="14">
        <v>720</v>
      </c>
      <c r="K25" s="14">
        <v>250</v>
      </c>
      <c r="L25" s="14">
        <v>400</v>
      </c>
      <c r="M25" s="31">
        <v>550</v>
      </c>
      <c r="N25" s="14">
        <v>400</v>
      </c>
      <c r="O25" s="14">
        <v>650</v>
      </c>
      <c r="P25" s="14">
        <v>388</v>
      </c>
      <c r="Q25" s="3">
        <v>700</v>
      </c>
      <c r="R25" s="31">
        <v>200</v>
      </c>
      <c r="S25" s="31">
        <v>200</v>
      </c>
      <c r="T25" s="41">
        <f t="shared" si="0"/>
        <v>5548</v>
      </c>
      <c r="U25" s="3"/>
      <c r="V25" s="4"/>
      <c r="W25" s="4"/>
      <c r="X25" s="3"/>
      <c r="Y25" s="3"/>
    </row>
    <row r="26" spans="1:25">
      <c r="A26" s="12" t="s">
        <v>11</v>
      </c>
      <c r="B26" s="12" t="s">
        <v>68</v>
      </c>
      <c r="C26" s="14" t="s">
        <v>12</v>
      </c>
      <c r="D26" s="13">
        <v>23000</v>
      </c>
      <c r="E26" s="13"/>
      <c r="F26" s="13"/>
      <c r="G26" s="13">
        <f t="shared" si="1"/>
        <v>23000</v>
      </c>
      <c r="H26" s="13">
        <v>2040</v>
      </c>
      <c r="I26" s="14">
        <v>510</v>
      </c>
      <c r="J26" s="14">
        <v>0</v>
      </c>
      <c r="K26" s="14">
        <v>0</v>
      </c>
      <c r="L26" s="14">
        <v>510</v>
      </c>
      <c r="M26" s="31">
        <v>0</v>
      </c>
      <c r="N26" s="13">
        <v>1020</v>
      </c>
      <c r="O26" s="14">
        <v>0</v>
      </c>
      <c r="P26" s="13">
        <v>1530</v>
      </c>
      <c r="Q26" s="3">
        <v>1020</v>
      </c>
      <c r="R26" s="37">
        <v>1020</v>
      </c>
      <c r="S26" s="31">
        <v>0</v>
      </c>
      <c r="T26" s="41">
        <f t="shared" si="0"/>
        <v>7650</v>
      </c>
      <c r="U26" s="3"/>
      <c r="V26" s="4"/>
      <c r="W26" s="4"/>
      <c r="X26" s="3"/>
      <c r="Y26" s="3"/>
    </row>
    <row r="27" spans="1:25">
      <c r="A27" s="12" t="s">
        <v>45</v>
      </c>
      <c r="B27" s="12">
        <v>4.3600000000000003</v>
      </c>
      <c r="C27" s="14" t="s">
        <v>46</v>
      </c>
      <c r="D27" s="13">
        <v>27000</v>
      </c>
      <c r="E27" s="13"/>
      <c r="F27" s="13"/>
      <c r="G27" s="13">
        <f t="shared" si="1"/>
        <v>27000</v>
      </c>
      <c r="H27" s="14">
        <v>0</v>
      </c>
      <c r="I27" s="14">
        <v>0</v>
      </c>
      <c r="J27" s="14">
        <v>0</v>
      </c>
      <c r="K27" s="14">
        <v>0</v>
      </c>
      <c r="L27" s="14">
        <v>638</v>
      </c>
      <c r="M27" s="31">
        <v>0</v>
      </c>
      <c r="N27" s="14"/>
      <c r="O27" s="14"/>
      <c r="P27" s="14"/>
      <c r="Q27" s="3">
        <v>0</v>
      </c>
      <c r="R27" s="31">
        <v>0</v>
      </c>
      <c r="S27" s="31">
        <v>0</v>
      </c>
      <c r="T27" s="41">
        <f t="shared" si="0"/>
        <v>638</v>
      </c>
      <c r="U27" s="3"/>
      <c r="V27" s="4"/>
      <c r="W27" s="4"/>
      <c r="X27" s="3"/>
      <c r="Y27" s="3"/>
    </row>
    <row r="28" spans="1:25">
      <c r="A28" s="12" t="s">
        <v>13</v>
      </c>
      <c r="B28" s="12" t="s">
        <v>69</v>
      </c>
      <c r="C28" s="14" t="s">
        <v>14</v>
      </c>
      <c r="D28" s="13">
        <v>92000</v>
      </c>
      <c r="E28" s="13"/>
      <c r="F28" s="13"/>
      <c r="G28" s="13">
        <f t="shared" si="1"/>
        <v>92000</v>
      </c>
      <c r="H28" s="13">
        <v>3027</v>
      </c>
      <c r="I28" s="13">
        <v>4692</v>
      </c>
      <c r="J28" s="13">
        <v>1769</v>
      </c>
      <c r="K28" s="14">
        <v>419</v>
      </c>
      <c r="L28" s="13">
        <v>2608</v>
      </c>
      <c r="M28" s="37">
        <v>4432</v>
      </c>
      <c r="N28" s="14">
        <v>652</v>
      </c>
      <c r="O28" s="13">
        <v>6278</v>
      </c>
      <c r="P28" s="13">
        <v>7230</v>
      </c>
      <c r="Q28" s="4">
        <v>6666</v>
      </c>
      <c r="R28" s="37">
        <v>6140</v>
      </c>
      <c r="S28" s="37">
        <v>2142</v>
      </c>
      <c r="T28" s="41">
        <f t="shared" si="0"/>
        <v>46055</v>
      </c>
      <c r="U28" s="3"/>
      <c r="V28" s="4"/>
      <c r="W28" s="4"/>
      <c r="X28" s="3"/>
      <c r="Y28" s="3"/>
    </row>
    <row r="29" spans="1:25" ht="24.75">
      <c r="A29" s="12" t="s">
        <v>15</v>
      </c>
      <c r="B29" s="12" t="s">
        <v>72</v>
      </c>
      <c r="C29" s="18" t="s">
        <v>70</v>
      </c>
      <c r="D29" s="13">
        <v>730000</v>
      </c>
      <c r="E29" s="13"/>
      <c r="F29" s="13"/>
      <c r="G29" s="13">
        <f t="shared" si="1"/>
        <v>730000</v>
      </c>
      <c r="H29" s="13">
        <v>43561</v>
      </c>
      <c r="I29" s="13">
        <v>45091.4</v>
      </c>
      <c r="J29" s="13">
        <v>42984.2</v>
      </c>
      <c r="K29" s="13">
        <v>30465</v>
      </c>
      <c r="L29" s="13">
        <v>33792.199999999997</v>
      </c>
      <c r="M29" s="37">
        <v>30290</v>
      </c>
      <c r="N29" s="13">
        <v>44935.199999999997</v>
      </c>
      <c r="O29" s="13">
        <v>86796</v>
      </c>
      <c r="P29" s="13">
        <v>31019</v>
      </c>
      <c r="Q29" s="4">
        <v>33831.589999999997</v>
      </c>
      <c r="R29" s="37">
        <v>24968.639999999999</v>
      </c>
      <c r="S29" s="37">
        <v>28398.2</v>
      </c>
      <c r="T29" s="41">
        <f t="shared" si="0"/>
        <v>476132.43</v>
      </c>
      <c r="U29" s="3"/>
      <c r="V29" s="4"/>
      <c r="W29" s="4"/>
      <c r="X29" s="3"/>
      <c r="Y29" s="3"/>
    </row>
    <row r="30" spans="1:25" ht="24.75">
      <c r="A30" s="12" t="s">
        <v>16</v>
      </c>
      <c r="B30" s="12" t="s">
        <v>73</v>
      </c>
      <c r="C30" s="18" t="s">
        <v>71</v>
      </c>
      <c r="D30" s="13">
        <v>174000</v>
      </c>
      <c r="E30" s="13"/>
      <c r="F30" s="13"/>
      <c r="G30" s="13">
        <f t="shared" si="1"/>
        <v>174000</v>
      </c>
      <c r="H30" s="13">
        <v>1015</v>
      </c>
      <c r="I30" s="13">
        <v>19598</v>
      </c>
      <c r="J30" s="13">
        <v>37062.699999999997</v>
      </c>
      <c r="K30" s="14">
        <v>414</v>
      </c>
      <c r="L30" s="13">
        <v>1078</v>
      </c>
      <c r="M30" s="31">
        <v>0</v>
      </c>
      <c r="N30" s="14">
        <v>432</v>
      </c>
      <c r="O30" s="13">
        <v>1328</v>
      </c>
      <c r="P30" s="13">
        <v>3516</v>
      </c>
      <c r="Q30" s="3">
        <v>0</v>
      </c>
      <c r="R30" s="31">
        <v>398</v>
      </c>
      <c r="S30" s="31">
        <v>332</v>
      </c>
      <c r="T30" s="41">
        <f t="shared" si="0"/>
        <v>65173.7</v>
      </c>
      <c r="U30" s="3"/>
      <c r="V30" s="4"/>
      <c r="W30" s="4"/>
      <c r="X30" s="3"/>
      <c r="Y30" s="3"/>
    </row>
    <row r="31" spans="1:25" ht="24.75">
      <c r="A31" s="12" t="s">
        <v>143</v>
      </c>
      <c r="B31" s="12" t="s">
        <v>74</v>
      </c>
      <c r="C31" s="8" t="s">
        <v>75</v>
      </c>
      <c r="D31" s="13">
        <v>35000</v>
      </c>
      <c r="E31" s="13"/>
      <c r="F31" s="13"/>
      <c r="G31" s="13">
        <f t="shared" si="1"/>
        <v>35000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37">
        <v>0</v>
      </c>
      <c r="N31" s="13"/>
      <c r="O31" s="13"/>
      <c r="P31" s="13"/>
      <c r="Q31" s="37"/>
      <c r="R31" s="37"/>
      <c r="S31" s="37"/>
      <c r="T31" s="41">
        <f t="shared" si="0"/>
        <v>0</v>
      </c>
      <c r="U31" s="3"/>
      <c r="V31" s="4"/>
      <c r="W31" s="4"/>
      <c r="X31" s="3"/>
      <c r="Y31" s="3"/>
    </row>
    <row r="32" spans="1:25" ht="24.75">
      <c r="A32" s="12" t="s">
        <v>129</v>
      </c>
      <c r="B32" s="12" t="s">
        <v>76</v>
      </c>
      <c r="C32" s="8" t="s">
        <v>77</v>
      </c>
      <c r="D32" s="13">
        <v>2000</v>
      </c>
      <c r="E32" s="13"/>
      <c r="F32" s="13"/>
      <c r="G32" s="13">
        <f t="shared" si="1"/>
        <v>2000</v>
      </c>
      <c r="H32" s="13"/>
      <c r="I32" s="13"/>
      <c r="J32" s="13"/>
      <c r="K32" s="13"/>
      <c r="L32" s="13"/>
      <c r="M32" s="37"/>
      <c r="N32" s="14">
        <v>200</v>
      </c>
      <c r="O32" s="14">
        <v>0</v>
      </c>
      <c r="P32" s="14">
        <v>0</v>
      </c>
      <c r="Q32" s="3">
        <v>0</v>
      </c>
      <c r="R32" s="31">
        <v>0</v>
      </c>
      <c r="S32" s="31">
        <v>0</v>
      </c>
      <c r="T32" s="41">
        <f t="shared" si="0"/>
        <v>200</v>
      </c>
      <c r="U32" s="3"/>
      <c r="V32" s="4"/>
      <c r="W32" s="4"/>
      <c r="X32" s="3"/>
      <c r="Y32" s="3"/>
    </row>
    <row r="33" spans="1:25">
      <c r="A33" s="12" t="s">
        <v>17</v>
      </c>
      <c r="B33" s="12" t="s">
        <v>79</v>
      </c>
      <c r="C33" s="14" t="s">
        <v>78</v>
      </c>
      <c r="D33" s="13">
        <v>138000</v>
      </c>
      <c r="E33" s="13"/>
      <c r="F33" s="13"/>
      <c r="G33" s="13">
        <f t="shared" si="1"/>
        <v>138000</v>
      </c>
      <c r="H33" s="13">
        <v>4249.3999999999996</v>
      </c>
      <c r="I33" s="13">
        <v>5215.3999999999996</v>
      </c>
      <c r="J33" s="13">
        <v>6825</v>
      </c>
      <c r="K33" s="14">
        <v>660.5</v>
      </c>
      <c r="L33" s="13">
        <v>2022</v>
      </c>
      <c r="M33" s="37">
        <v>1456.26</v>
      </c>
      <c r="N33" s="14">
        <v>0</v>
      </c>
      <c r="O33" s="13">
        <v>1198.8</v>
      </c>
      <c r="P33" s="14">
        <v>0</v>
      </c>
      <c r="Q33" s="4">
        <v>2424.4</v>
      </c>
      <c r="R33" s="37">
        <v>1107.4000000000001</v>
      </c>
      <c r="S33" s="37">
        <v>1395.8</v>
      </c>
      <c r="T33" s="41">
        <f t="shared" si="0"/>
        <v>26554.959999999999</v>
      </c>
      <c r="U33" s="3"/>
      <c r="V33" s="4"/>
      <c r="W33" s="4"/>
      <c r="X33" s="3"/>
      <c r="Y33" s="3"/>
    </row>
    <row r="34" spans="1:25" ht="24.75">
      <c r="A34" s="12" t="s">
        <v>18</v>
      </c>
      <c r="B34" s="12" t="s">
        <v>81</v>
      </c>
      <c r="C34" s="18" t="s">
        <v>80</v>
      </c>
      <c r="D34" s="13">
        <v>72000</v>
      </c>
      <c r="E34" s="13"/>
      <c r="F34" s="13"/>
      <c r="G34" s="13">
        <f t="shared" si="1"/>
        <v>72000</v>
      </c>
      <c r="H34" s="13">
        <v>5221</v>
      </c>
      <c r="I34" s="13">
        <v>8522</v>
      </c>
      <c r="J34" s="13">
        <v>9932.5</v>
      </c>
      <c r="K34" s="13">
        <v>12402</v>
      </c>
      <c r="L34" s="13">
        <v>13366</v>
      </c>
      <c r="M34" s="37">
        <v>6742.5</v>
      </c>
      <c r="N34" s="13">
        <v>6713</v>
      </c>
      <c r="O34" s="13">
        <v>15937.47</v>
      </c>
      <c r="P34" s="13">
        <v>9432.5</v>
      </c>
      <c r="Q34" s="4">
        <v>11598.7</v>
      </c>
      <c r="R34" s="37">
        <v>4642</v>
      </c>
      <c r="S34" s="37">
        <v>13818</v>
      </c>
      <c r="T34" s="41">
        <f t="shared" si="0"/>
        <v>118327.67</v>
      </c>
      <c r="U34" s="3"/>
      <c r="V34" s="4"/>
      <c r="W34" s="4"/>
      <c r="X34" s="3"/>
      <c r="Y34" s="3"/>
    </row>
    <row r="35" spans="1:25" ht="24.75">
      <c r="A35" s="12" t="s">
        <v>130</v>
      </c>
      <c r="B35" s="12" t="s">
        <v>139</v>
      </c>
      <c r="C35" s="18" t="s">
        <v>138</v>
      </c>
      <c r="D35" s="13">
        <v>0</v>
      </c>
      <c r="E35" s="13"/>
      <c r="F35" s="13"/>
      <c r="G35" s="13">
        <f t="shared" si="1"/>
        <v>0</v>
      </c>
      <c r="H35" s="13"/>
      <c r="I35" s="13"/>
      <c r="J35" s="13"/>
      <c r="K35" s="13"/>
      <c r="L35" s="13"/>
      <c r="M35" s="37"/>
      <c r="N35" s="14">
        <v>0</v>
      </c>
      <c r="O35" s="14">
        <v>0</v>
      </c>
      <c r="P35" s="13">
        <v>2071</v>
      </c>
      <c r="Q35" s="3">
        <v>0</v>
      </c>
      <c r="R35" s="31">
        <v>0</v>
      </c>
      <c r="S35" s="31">
        <v>0</v>
      </c>
      <c r="T35" s="41">
        <f t="shared" si="0"/>
        <v>2071</v>
      </c>
      <c r="U35" s="3"/>
      <c r="V35" s="4"/>
      <c r="W35" s="4"/>
      <c r="X35" s="3"/>
      <c r="Y35" s="3"/>
    </row>
    <row r="36" spans="1:25" ht="24.75">
      <c r="A36" s="12" t="s">
        <v>19</v>
      </c>
      <c r="B36" s="12" t="s">
        <v>83</v>
      </c>
      <c r="C36" s="18" t="s">
        <v>82</v>
      </c>
      <c r="D36" s="13">
        <v>5500</v>
      </c>
      <c r="E36" s="13"/>
      <c r="F36" s="13"/>
      <c r="G36" s="13">
        <f t="shared" si="1"/>
        <v>5500</v>
      </c>
      <c r="H36" s="14">
        <v>0</v>
      </c>
      <c r="I36" s="14">
        <v>0</v>
      </c>
      <c r="J36" s="14">
        <v>504</v>
      </c>
      <c r="K36" s="14">
        <v>0</v>
      </c>
      <c r="L36" s="14">
        <v>0</v>
      </c>
      <c r="M36" s="31">
        <v>0</v>
      </c>
      <c r="N36" s="14">
        <v>658.98</v>
      </c>
      <c r="O36" s="14">
        <v>0</v>
      </c>
      <c r="P36" s="14">
        <v>751.6</v>
      </c>
      <c r="Q36" s="3">
        <v>670</v>
      </c>
      <c r="R36" s="37">
        <v>4429</v>
      </c>
      <c r="S36" s="31">
        <v>0</v>
      </c>
      <c r="T36" s="41">
        <f t="shared" si="0"/>
        <v>7013.58</v>
      </c>
      <c r="U36" s="3"/>
      <c r="V36" s="4"/>
      <c r="W36" s="4"/>
    </row>
    <row r="37" spans="1:25" ht="24.75">
      <c r="A37" s="12" t="s">
        <v>144</v>
      </c>
      <c r="B37" s="12" t="s">
        <v>84</v>
      </c>
      <c r="C37" s="18" t="s">
        <v>85</v>
      </c>
      <c r="D37" s="13">
        <v>2000</v>
      </c>
      <c r="E37" s="13"/>
      <c r="F37" s="13"/>
      <c r="G37" s="13">
        <f t="shared" si="1"/>
        <v>2000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31">
        <v>0</v>
      </c>
      <c r="N37" s="14"/>
      <c r="O37" s="14"/>
      <c r="P37" s="14"/>
      <c r="Q37" s="31"/>
      <c r="R37" s="31"/>
      <c r="S37" s="31"/>
      <c r="T37" s="41">
        <f t="shared" si="0"/>
        <v>0</v>
      </c>
      <c r="U37" s="3"/>
      <c r="V37" s="4"/>
      <c r="W37" s="4"/>
    </row>
    <row r="38" spans="1:25" ht="24.75">
      <c r="A38" s="12" t="s">
        <v>131</v>
      </c>
      <c r="B38" s="12" t="s">
        <v>86</v>
      </c>
      <c r="C38" s="18" t="s">
        <v>87</v>
      </c>
      <c r="D38" s="13">
        <v>22000</v>
      </c>
      <c r="E38" s="13"/>
      <c r="F38" s="13"/>
      <c r="G38" s="13">
        <f t="shared" si="1"/>
        <v>22000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31">
        <v>0</v>
      </c>
      <c r="N38" s="14">
        <v>0</v>
      </c>
      <c r="O38" s="14">
        <v>0</v>
      </c>
      <c r="P38" s="13">
        <v>4000</v>
      </c>
      <c r="Q38" s="4">
        <v>1200</v>
      </c>
      <c r="R38" s="31">
        <v>0</v>
      </c>
      <c r="S38" s="31">
        <v>0</v>
      </c>
      <c r="T38" s="41">
        <f t="shared" si="0"/>
        <v>5200</v>
      </c>
      <c r="U38" s="3"/>
      <c r="V38" s="4"/>
      <c r="W38" s="4"/>
    </row>
    <row r="39" spans="1:25" ht="24.75">
      <c r="A39" s="12" t="s">
        <v>20</v>
      </c>
      <c r="B39" s="12" t="s">
        <v>88</v>
      </c>
      <c r="C39" s="18" t="s">
        <v>89</v>
      </c>
      <c r="D39" s="13">
        <v>14000</v>
      </c>
      <c r="E39" s="13"/>
      <c r="F39" s="13"/>
      <c r="G39" s="13">
        <f t="shared" si="1"/>
        <v>14000</v>
      </c>
      <c r="H39" s="14">
        <v>440</v>
      </c>
      <c r="I39" s="14">
        <v>704</v>
      </c>
      <c r="J39" s="14">
        <v>528</v>
      </c>
      <c r="K39" s="14">
        <v>440</v>
      </c>
      <c r="L39" s="14">
        <v>176</v>
      </c>
      <c r="M39" s="31">
        <v>264</v>
      </c>
      <c r="N39" s="14">
        <v>176</v>
      </c>
      <c r="O39" s="14">
        <v>440</v>
      </c>
      <c r="P39" s="14">
        <v>616</v>
      </c>
      <c r="Q39" s="3">
        <v>440</v>
      </c>
      <c r="R39" s="31">
        <v>0</v>
      </c>
      <c r="S39" s="31">
        <v>0</v>
      </c>
      <c r="T39" s="41">
        <f t="shared" si="0"/>
        <v>4224</v>
      </c>
      <c r="U39" s="3"/>
      <c r="V39" s="4"/>
      <c r="W39" s="4"/>
    </row>
    <row r="40" spans="1:25" ht="24.75">
      <c r="A40" s="12" t="s">
        <v>145</v>
      </c>
      <c r="B40" s="12" t="s">
        <v>90</v>
      </c>
      <c r="C40" s="18" t="s">
        <v>91</v>
      </c>
      <c r="D40" s="13">
        <v>2500</v>
      </c>
      <c r="E40" s="13"/>
      <c r="F40" s="13"/>
      <c r="G40" s="13">
        <f t="shared" si="1"/>
        <v>2500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31">
        <v>0</v>
      </c>
      <c r="N40" s="14"/>
      <c r="O40" s="14"/>
      <c r="P40" s="14"/>
      <c r="Q40" s="31"/>
      <c r="R40" s="31"/>
      <c r="S40" s="31"/>
      <c r="T40" s="41">
        <f t="shared" si="0"/>
        <v>0</v>
      </c>
      <c r="U40" s="3"/>
      <c r="V40" s="4"/>
      <c r="W40" s="4"/>
    </row>
    <row r="41" spans="1:25">
      <c r="A41" s="38" t="s">
        <v>132</v>
      </c>
      <c r="B41" s="12" t="s">
        <v>149</v>
      </c>
      <c r="C41" s="40" t="s">
        <v>133</v>
      </c>
      <c r="D41" s="13">
        <v>0</v>
      </c>
      <c r="E41" s="13"/>
      <c r="F41" s="13"/>
      <c r="G41" s="37">
        <f t="shared" si="1"/>
        <v>0</v>
      </c>
      <c r="H41" s="14"/>
      <c r="I41" s="14"/>
      <c r="J41" s="14"/>
      <c r="K41" s="14"/>
      <c r="L41" s="14"/>
      <c r="M41" s="14"/>
      <c r="N41" s="14">
        <v>0</v>
      </c>
      <c r="O41" s="14">
        <v>0</v>
      </c>
      <c r="P41" s="14">
        <v>510</v>
      </c>
      <c r="Q41" s="3">
        <v>0</v>
      </c>
      <c r="R41" s="31">
        <v>0</v>
      </c>
      <c r="S41" s="31">
        <v>0</v>
      </c>
      <c r="T41" s="41">
        <f t="shared" si="0"/>
        <v>510</v>
      </c>
      <c r="U41" s="3"/>
      <c r="V41" s="4"/>
      <c r="W41" s="4"/>
    </row>
    <row r="42" spans="1:25">
      <c r="A42" s="38" t="s">
        <v>134</v>
      </c>
      <c r="B42" s="39">
        <v>4.5999999999999996</v>
      </c>
      <c r="C42" s="31" t="s">
        <v>135</v>
      </c>
      <c r="D42" s="13">
        <v>0</v>
      </c>
      <c r="E42" s="13"/>
      <c r="F42" s="13"/>
      <c r="G42" s="37">
        <f t="shared" si="1"/>
        <v>0</v>
      </c>
      <c r="H42" s="14">
        <v>0</v>
      </c>
      <c r="I42" s="13">
        <v>1545</v>
      </c>
      <c r="J42" s="14">
        <v>930</v>
      </c>
      <c r="K42" s="14">
        <v>480</v>
      </c>
      <c r="L42" s="14">
        <v>780</v>
      </c>
      <c r="M42" s="14">
        <v>645</v>
      </c>
      <c r="N42" s="14">
        <v>780</v>
      </c>
      <c r="O42" s="14">
        <v>705</v>
      </c>
      <c r="P42" s="14">
        <v>540</v>
      </c>
      <c r="Q42" s="4">
        <v>2135</v>
      </c>
      <c r="R42" s="31">
        <v>450</v>
      </c>
      <c r="S42" s="31">
        <v>345</v>
      </c>
      <c r="T42" s="41">
        <f t="shared" si="0"/>
        <v>9335</v>
      </c>
      <c r="U42" s="3"/>
      <c r="V42" s="4"/>
      <c r="W42" s="4"/>
    </row>
    <row r="43" spans="1:25">
      <c r="A43" s="38" t="s">
        <v>136</v>
      </c>
      <c r="B43" s="39">
        <v>4.5999999999999996</v>
      </c>
      <c r="C43" s="31" t="s">
        <v>137</v>
      </c>
      <c r="D43" s="13">
        <v>0</v>
      </c>
      <c r="E43" s="13"/>
      <c r="F43" s="13"/>
      <c r="G43" s="37">
        <f t="shared" si="1"/>
        <v>0</v>
      </c>
      <c r="H43" s="14">
        <v>0</v>
      </c>
      <c r="I43" s="13">
        <v>5467</v>
      </c>
      <c r="J43" s="13">
        <v>9086.5</v>
      </c>
      <c r="K43" s="13">
        <v>1952.5</v>
      </c>
      <c r="L43" s="13">
        <v>6638.5</v>
      </c>
      <c r="M43" s="13">
        <v>9372</v>
      </c>
      <c r="N43" s="13">
        <v>1952.5</v>
      </c>
      <c r="O43" s="13">
        <v>2035</v>
      </c>
      <c r="P43" s="13">
        <v>7371</v>
      </c>
      <c r="Q43" s="4">
        <v>8185</v>
      </c>
      <c r="R43" s="37">
        <v>9436</v>
      </c>
      <c r="S43" s="37">
        <v>4070</v>
      </c>
      <c r="T43" s="41">
        <f t="shared" si="0"/>
        <v>65566</v>
      </c>
      <c r="U43" s="3"/>
      <c r="V43" s="4"/>
      <c r="W43" s="4"/>
    </row>
    <row r="44" spans="1:25" ht="24.75">
      <c r="A44" s="38" t="s">
        <v>147</v>
      </c>
      <c r="B44" s="39" t="s">
        <v>92</v>
      </c>
      <c r="C44" s="40" t="s">
        <v>146</v>
      </c>
      <c r="D44" s="13">
        <v>30000</v>
      </c>
      <c r="E44" s="13"/>
      <c r="F44" s="13"/>
      <c r="G44" s="37">
        <f t="shared" si="1"/>
        <v>30000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/>
      <c r="O44" s="14"/>
      <c r="P44" s="14"/>
      <c r="Q44" s="31"/>
      <c r="R44" s="31"/>
      <c r="S44" s="31"/>
      <c r="T44" s="41">
        <f t="shared" si="0"/>
        <v>0</v>
      </c>
      <c r="U44" s="3"/>
      <c r="V44" s="4"/>
      <c r="W44" s="4"/>
    </row>
    <row r="45" spans="1:25" ht="24.75">
      <c r="A45" s="12" t="s">
        <v>21</v>
      </c>
      <c r="B45" s="12" t="s">
        <v>93</v>
      </c>
      <c r="C45" s="18" t="s">
        <v>94</v>
      </c>
      <c r="D45" s="13">
        <v>47000</v>
      </c>
      <c r="E45" s="13"/>
      <c r="F45" s="13"/>
      <c r="G45" s="37">
        <f t="shared" si="1"/>
        <v>47000</v>
      </c>
      <c r="H45" s="13">
        <v>1875</v>
      </c>
      <c r="I45" s="13">
        <v>1480</v>
      </c>
      <c r="J45" s="13">
        <v>1650</v>
      </c>
      <c r="K45" s="13">
        <v>6095</v>
      </c>
      <c r="L45" s="13">
        <v>3420</v>
      </c>
      <c r="M45" s="13">
        <v>1900</v>
      </c>
      <c r="N45" s="13">
        <v>2220</v>
      </c>
      <c r="O45" s="13">
        <v>1465</v>
      </c>
      <c r="P45" s="13">
        <v>3205</v>
      </c>
      <c r="Q45" s="4">
        <v>1500</v>
      </c>
      <c r="R45" s="37">
        <v>2130</v>
      </c>
      <c r="S45" s="37">
        <v>1860</v>
      </c>
      <c r="T45" s="41">
        <f t="shared" si="0"/>
        <v>28800</v>
      </c>
      <c r="U45" s="3"/>
      <c r="V45" s="4"/>
      <c r="W45" s="4"/>
    </row>
    <row r="46" spans="1:25" ht="24.75">
      <c r="A46" s="12" t="s">
        <v>22</v>
      </c>
      <c r="B46" s="12" t="s">
        <v>96</v>
      </c>
      <c r="C46" s="18" t="s">
        <v>95</v>
      </c>
      <c r="D46" s="13">
        <v>126000</v>
      </c>
      <c r="E46" s="13"/>
      <c r="F46" s="13"/>
      <c r="G46" s="13">
        <f t="shared" si="1"/>
        <v>126000</v>
      </c>
      <c r="H46" s="13">
        <v>1750</v>
      </c>
      <c r="I46" s="13">
        <v>2300</v>
      </c>
      <c r="J46" s="13">
        <v>1250</v>
      </c>
      <c r="K46" s="13">
        <v>3350</v>
      </c>
      <c r="L46" s="13">
        <v>3250</v>
      </c>
      <c r="M46" s="31">
        <v>150</v>
      </c>
      <c r="N46" s="13">
        <v>3850</v>
      </c>
      <c r="O46" s="13">
        <v>5850</v>
      </c>
      <c r="P46" s="13">
        <v>2500</v>
      </c>
      <c r="Q46" s="4">
        <v>5250</v>
      </c>
      <c r="R46" s="37">
        <v>1200</v>
      </c>
      <c r="S46" s="31">
        <v>0</v>
      </c>
      <c r="T46" s="41">
        <f t="shared" si="0"/>
        <v>30700</v>
      </c>
      <c r="U46" s="3"/>
      <c r="V46" s="4"/>
      <c r="W46" s="4"/>
    </row>
    <row r="47" spans="1:25" ht="24.75">
      <c r="A47" s="12" t="s">
        <v>148</v>
      </c>
      <c r="B47" s="12" t="s">
        <v>97</v>
      </c>
      <c r="C47" s="18" t="s">
        <v>98</v>
      </c>
      <c r="D47" s="13">
        <v>12000</v>
      </c>
      <c r="E47" s="13"/>
      <c r="F47" s="13"/>
      <c r="G47" s="13">
        <f t="shared" si="1"/>
        <v>12000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37">
        <v>0</v>
      </c>
      <c r="N47" s="13"/>
      <c r="O47" s="13"/>
      <c r="P47" s="13"/>
      <c r="Q47" s="37"/>
      <c r="R47" s="37"/>
      <c r="S47" s="37"/>
      <c r="T47" s="41">
        <f t="shared" si="0"/>
        <v>0</v>
      </c>
      <c r="U47" s="3"/>
      <c r="V47" s="4"/>
      <c r="W47" s="4"/>
    </row>
    <row r="48" spans="1:25">
      <c r="A48" s="12" t="s">
        <v>22</v>
      </c>
      <c r="B48" s="12" t="s">
        <v>103</v>
      </c>
      <c r="C48" s="18" t="s">
        <v>104</v>
      </c>
      <c r="D48" s="13">
        <v>15000</v>
      </c>
      <c r="E48" s="13"/>
      <c r="F48" s="13"/>
      <c r="G48" s="13">
        <f t="shared" si="1"/>
        <v>15000</v>
      </c>
      <c r="H48" s="13"/>
      <c r="I48" s="13"/>
      <c r="J48" s="13"/>
      <c r="K48" s="13"/>
      <c r="L48" s="13"/>
      <c r="M48" s="37"/>
      <c r="N48" s="14">
        <v>300</v>
      </c>
      <c r="O48" s="14">
        <v>0</v>
      </c>
      <c r="P48" s="13">
        <v>4650</v>
      </c>
      <c r="Q48" s="4">
        <v>3000</v>
      </c>
      <c r="R48" s="31">
        <v>0</v>
      </c>
      <c r="S48" s="31">
        <v>0</v>
      </c>
      <c r="T48" s="41">
        <f t="shared" si="0"/>
        <v>7950</v>
      </c>
      <c r="U48" s="3"/>
      <c r="V48" s="4"/>
      <c r="W48" s="4"/>
    </row>
    <row r="49" spans="1:23">
      <c r="A49" s="12" t="s">
        <v>23</v>
      </c>
      <c r="B49" s="12" t="s">
        <v>101</v>
      </c>
      <c r="C49" s="14" t="s">
        <v>24</v>
      </c>
      <c r="D49" s="13">
        <v>524000</v>
      </c>
      <c r="E49" s="13"/>
      <c r="F49" s="13"/>
      <c r="G49" s="13">
        <f t="shared" si="1"/>
        <v>524000</v>
      </c>
      <c r="H49" s="13">
        <v>6415</v>
      </c>
      <c r="I49" s="13">
        <v>12064.9</v>
      </c>
      <c r="J49" s="13">
        <v>30314.9</v>
      </c>
      <c r="K49" s="13">
        <f>2297125-2276725</f>
        <v>20400</v>
      </c>
      <c r="L49" s="13">
        <v>116065</v>
      </c>
      <c r="M49" s="37">
        <v>26840</v>
      </c>
      <c r="N49" s="13">
        <v>6458</v>
      </c>
      <c r="O49" s="13">
        <v>10415.459999999999</v>
      </c>
      <c r="P49" s="13">
        <v>20935</v>
      </c>
      <c r="Q49" s="4">
        <v>33287.699999999997</v>
      </c>
      <c r="R49" s="37">
        <f>570133.49-529274.49</f>
        <v>40859</v>
      </c>
      <c r="S49" s="37">
        <v>37506</v>
      </c>
      <c r="T49" s="41">
        <f t="shared" si="0"/>
        <v>361560.95999999996</v>
      </c>
      <c r="U49" s="3"/>
      <c r="V49" s="4"/>
      <c r="W49" s="4"/>
    </row>
    <row r="50" spans="1:23">
      <c r="A50" s="12" t="s">
        <v>53</v>
      </c>
      <c r="B50" s="12" t="s">
        <v>102</v>
      </c>
      <c r="C50" s="14" t="s">
        <v>54</v>
      </c>
      <c r="D50" s="13">
        <v>0</v>
      </c>
      <c r="E50" s="13"/>
      <c r="F50" s="13"/>
      <c r="G50" s="13">
        <f t="shared" si="1"/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31">
        <v>650</v>
      </c>
      <c r="N50" s="14"/>
      <c r="O50" s="14"/>
      <c r="P50" s="14"/>
      <c r="Q50" s="3">
        <v>0</v>
      </c>
      <c r="R50" s="31">
        <v>0</v>
      </c>
      <c r="S50" s="31">
        <v>0</v>
      </c>
      <c r="T50" s="41">
        <f t="shared" si="0"/>
        <v>650</v>
      </c>
      <c r="U50" s="3"/>
      <c r="V50" s="4"/>
      <c r="W50" s="4"/>
    </row>
    <row r="51" spans="1:23">
      <c r="A51" s="19"/>
      <c r="B51" s="19"/>
      <c r="C51" s="14"/>
      <c r="D51" s="13"/>
      <c r="E51" s="13"/>
      <c r="F51" s="13"/>
      <c r="G51" s="13">
        <f t="shared" si="1"/>
        <v>0</v>
      </c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3"/>
      <c r="V51" s="3"/>
    </row>
    <row r="52" spans="1:23" ht="15.75" thickBot="1">
      <c r="A52" s="30"/>
      <c r="B52" s="12"/>
      <c r="C52" s="26" t="s">
        <v>125</v>
      </c>
      <c r="D52" s="25">
        <f t="shared" ref="D52:P52" si="2">SUM(D16:D50)</f>
        <v>5321100</v>
      </c>
      <c r="E52" s="25">
        <f t="shared" si="2"/>
        <v>0</v>
      </c>
      <c r="F52" s="25">
        <f t="shared" si="2"/>
        <v>0</v>
      </c>
      <c r="G52" s="25">
        <f t="shared" si="2"/>
        <v>5321100</v>
      </c>
      <c r="H52" s="25">
        <f t="shared" si="2"/>
        <v>1857067.33</v>
      </c>
      <c r="I52" s="25">
        <f t="shared" si="2"/>
        <v>615183.66</v>
      </c>
      <c r="J52" s="25">
        <f t="shared" si="2"/>
        <v>368679.67000000004</v>
      </c>
      <c r="K52" s="25">
        <f t="shared" si="2"/>
        <v>178243.41999999998</v>
      </c>
      <c r="L52" s="25">
        <f t="shared" si="2"/>
        <v>262623.01</v>
      </c>
      <c r="M52" s="25">
        <f t="shared" si="2"/>
        <v>150005.54999999999</v>
      </c>
      <c r="N52" s="42">
        <f t="shared" si="2"/>
        <v>318585.32</v>
      </c>
      <c r="O52" s="42">
        <f t="shared" si="2"/>
        <v>253273.93</v>
      </c>
      <c r="P52" s="42">
        <f t="shared" si="2"/>
        <v>206689.75</v>
      </c>
      <c r="Q52" s="42">
        <f t="shared" ref="Q52:T52" si="3">SUM(Q16:Q50)</f>
        <v>173158</v>
      </c>
      <c r="R52" s="42">
        <f t="shared" si="3"/>
        <v>139947.68</v>
      </c>
      <c r="S52" s="42">
        <f t="shared" si="3"/>
        <v>222961.33000000002</v>
      </c>
      <c r="T52" s="42">
        <f t="shared" si="3"/>
        <v>4746418.6500000004</v>
      </c>
      <c r="U52" s="37"/>
      <c r="V52" s="6"/>
    </row>
    <row r="53" spans="1:23" ht="15.75" thickTop="1">
      <c r="A53" s="30"/>
      <c r="B53" s="12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31"/>
      <c r="Q53" s="46"/>
      <c r="R53" s="43"/>
      <c r="S53" s="43"/>
      <c r="T53" s="43"/>
      <c r="U53" s="31"/>
      <c r="V53" s="3"/>
    </row>
    <row r="54" spans="1:23">
      <c r="A54" s="30"/>
      <c r="B54" s="12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31"/>
      <c r="Q54" s="14"/>
      <c r="R54" s="31"/>
      <c r="S54" s="31"/>
      <c r="T54" s="31"/>
      <c r="U54" s="31"/>
      <c r="V54" s="3"/>
    </row>
    <row r="55" spans="1:23">
      <c r="A55" s="30"/>
      <c r="B55" s="12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31"/>
      <c r="Q55" s="14"/>
      <c r="R55" s="31"/>
      <c r="S55" s="31"/>
      <c r="T55" s="31"/>
      <c r="U55" s="31"/>
      <c r="V55" s="3"/>
    </row>
    <row r="56" spans="1:23">
      <c r="A56" s="30" t="s">
        <v>108</v>
      </c>
      <c r="B56" s="12"/>
      <c r="C56" s="14" t="s">
        <v>25</v>
      </c>
      <c r="D56" s="13">
        <v>6097550</v>
      </c>
      <c r="E56" s="13"/>
      <c r="F56" s="13"/>
      <c r="G56" s="13">
        <f t="shared" ref="G56" si="4">D56+E56-F56</f>
        <v>6097550</v>
      </c>
      <c r="H56" s="13">
        <v>701049.9</v>
      </c>
      <c r="I56" s="13">
        <v>701051.46</v>
      </c>
      <c r="J56" s="13">
        <v>701049.9</v>
      </c>
      <c r="K56" s="13">
        <v>701049.9</v>
      </c>
      <c r="L56" s="13">
        <v>701049.9</v>
      </c>
      <c r="M56" s="13">
        <v>701049.9</v>
      </c>
      <c r="N56" s="13">
        <v>701049.9</v>
      </c>
      <c r="O56" s="13">
        <v>701049.9</v>
      </c>
      <c r="P56" s="37">
        <v>701049.9</v>
      </c>
      <c r="Q56" s="13">
        <v>701049.9</v>
      </c>
      <c r="R56" s="31">
        <v>0</v>
      </c>
      <c r="S56" s="31">
        <v>0</v>
      </c>
      <c r="T56" s="47">
        <f>SUM(H56:S56)</f>
        <v>7010500.5600000015</v>
      </c>
      <c r="U56" s="31"/>
      <c r="V56" s="3"/>
    </row>
    <row r="57" spans="1:23">
      <c r="A57" s="30"/>
      <c r="B57" s="12"/>
      <c r="C57" s="14" t="s">
        <v>116</v>
      </c>
      <c r="D57" s="13"/>
      <c r="E57" s="13"/>
      <c r="F57" s="13"/>
      <c r="G57" s="13"/>
      <c r="H57" s="14"/>
      <c r="I57" s="14"/>
      <c r="J57" s="14"/>
      <c r="K57" s="14"/>
      <c r="L57" s="14"/>
      <c r="M57" s="14"/>
      <c r="N57" s="14"/>
      <c r="O57" s="14"/>
      <c r="P57" s="31"/>
      <c r="Q57" s="14"/>
      <c r="R57" s="31"/>
      <c r="S57" s="31"/>
      <c r="T57" s="50"/>
      <c r="U57" s="31"/>
      <c r="V57" s="3"/>
    </row>
    <row r="58" spans="1:23">
      <c r="A58" s="30"/>
      <c r="B58" s="12"/>
      <c r="C58" s="14"/>
      <c r="D58" s="13"/>
      <c r="E58" s="13"/>
      <c r="F58" s="13"/>
      <c r="G58" s="13"/>
      <c r="H58" s="14"/>
      <c r="I58" s="14"/>
      <c r="J58" s="14"/>
      <c r="K58" s="14"/>
      <c r="L58" s="14"/>
      <c r="M58" s="14"/>
      <c r="N58" s="14"/>
      <c r="O58" s="14"/>
      <c r="P58" s="31"/>
      <c r="Q58" s="14"/>
      <c r="R58" s="31"/>
      <c r="S58" s="31"/>
      <c r="T58" s="50"/>
      <c r="U58" s="31"/>
      <c r="V58" s="3"/>
    </row>
    <row r="59" spans="1:23">
      <c r="A59" s="30" t="s">
        <v>156</v>
      </c>
      <c r="B59" s="12"/>
      <c r="C59" s="14" t="s">
        <v>157</v>
      </c>
      <c r="D59" s="13"/>
      <c r="E59" s="13"/>
      <c r="F59" s="13"/>
      <c r="G59" s="13"/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3">
        <v>500000</v>
      </c>
      <c r="O59" s="13">
        <v>0</v>
      </c>
      <c r="P59" s="37">
        <v>0</v>
      </c>
      <c r="Q59" s="14">
        <v>0</v>
      </c>
      <c r="R59" s="31">
        <v>0</v>
      </c>
      <c r="S59" s="31">
        <v>0</v>
      </c>
      <c r="T59" s="47">
        <f>SUM(H59:S59)</f>
        <v>500000</v>
      </c>
      <c r="U59" s="31"/>
      <c r="V59" s="3"/>
    </row>
    <row r="60" spans="1:23">
      <c r="A60" s="30"/>
      <c r="B60" s="12"/>
      <c r="C60" s="7"/>
      <c r="D60" s="13"/>
      <c r="E60" s="13"/>
      <c r="F60" s="13"/>
      <c r="G60" s="13"/>
      <c r="H60" s="14"/>
      <c r="I60" s="14"/>
      <c r="J60" s="14"/>
      <c r="K60" s="14"/>
      <c r="L60" s="14"/>
      <c r="M60" s="14"/>
      <c r="N60" s="14"/>
      <c r="O60" s="14"/>
      <c r="P60" s="31"/>
      <c r="Q60" s="14"/>
      <c r="R60" s="31"/>
      <c r="S60" s="31"/>
      <c r="T60" s="50"/>
      <c r="U60" s="31"/>
      <c r="V60" s="3"/>
    </row>
    <row r="61" spans="1:23">
      <c r="A61" s="30" t="s">
        <v>113</v>
      </c>
      <c r="B61" s="12"/>
      <c r="C61" s="10" t="s">
        <v>112</v>
      </c>
      <c r="D61" s="13">
        <v>3097874</v>
      </c>
      <c r="E61" s="13"/>
      <c r="F61" s="13"/>
      <c r="G61" s="13">
        <f t="shared" ref="G61" si="5">D61+E61-F61</f>
        <v>3097874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/>
      <c r="O61" s="14"/>
      <c r="P61" s="31"/>
      <c r="Q61" s="14"/>
      <c r="R61" s="31"/>
      <c r="S61" s="31"/>
      <c r="T61" s="47">
        <f>SUM(H61:S61)</f>
        <v>0</v>
      </c>
      <c r="U61" s="31"/>
      <c r="V61" s="3"/>
    </row>
    <row r="62" spans="1:23">
      <c r="A62" s="30"/>
      <c r="B62" s="12"/>
      <c r="C62" s="14"/>
      <c r="D62" s="13"/>
      <c r="E62" s="13"/>
      <c r="F62" s="13"/>
      <c r="G62" s="13"/>
      <c r="H62" s="14"/>
      <c r="I62" s="14"/>
      <c r="J62" s="14"/>
      <c r="K62" s="14"/>
      <c r="L62" s="14"/>
      <c r="M62" s="14"/>
      <c r="N62" s="14"/>
      <c r="O62" s="14"/>
      <c r="P62" s="31"/>
      <c r="Q62" s="14"/>
      <c r="R62" s="31"/>
      <c r="S62" s="31"/>
      <c r="T62" s="50"/>
      <c r="U62" s="31"/>
      <c r="V62" s="3"/>
    </row>
    <row r="63" spans="1:23">
      <c r="A63" s="30"/>
      <c r="B63" s="12"/>
      <c r="C63" s="7" t="s">
        <v>110</v>
      </c>
      <c r="D63" s="13">
        <v>11207980</v>
      </c>
      <c r="E63" s="13"/>
      <c r="F63" s="13"/>
      <c r="G63" s="13">
        <f t="shared" ref="G63" si="6">D63+E63-F63</f>
        <v>11207980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31">
        <v>0</v>
      </c>
      <c r="Q63" s="14"/>
      <c r="R63" s="31"/>
      <c r="S63" s="31"/>
      <c r="T63" s="47">
        <f>SUM(H63:S63)</f>
        <v>0</v>
      </c>
      <c r="U63" s="31"/>
      <c r="V63" s="3"/>
    </row>
    <row r="64" spans="1:23">
      <c r="A64" s="30"/>
      <c r="B64" s="12"/>
      <c r="C64" s="14"/>
      <c r="D64" s="13"/>
      <c r="E64" s="13"/>
      <c r="F64" s="13"/>
      <c r="G64" s="13"/>
      <c r="H64" s="14"/>
      <c r="I64" s="14"/>
      <c r="J64" s="14"/>
      <c r="K64" s="14"/>
      <c r="L64" s="14"/>
      <c r="M64" s="14"/>
      <c r="N64" s="14"/>
      <c r="O64" s="14"/>
      <c r="P64" s="31"/>
      <c r="Q64" s="14"/>
      <c r="R64" s="31"/>
      <c r="S64" s="31"/>
      <c r="T64" s="50"/>
      <c r="U64" s="31"/>
      <c r="V64" s="3"/>
    </row>
    <row r="65" spans="1:22">
      <c r="A65" s="30" t="s">
        <v>26</v>
      </c>
      <c r="B65" s="12"/>
      <c r="C65" s="14" t="s">
        <v>27</v>
      </c>
      <c r="D65" s="13">
        <v>11217001</v>
      </c>
      <c r="E65" s="13"/>
      <c r="F65" s="13"/>
      <c r="G65" s="13">
        <f t="shared" ref="G65" si="7">D65+E65-F65</f>
        <v>11217001</v>
      </c>
      <c r="H65" s="13">
        <v>1060044.42</v>
      </c>
      <c r="I65" s="13">
        <v>1060053.1399999999</v>
      </c>
      <c r="J65" s="13">
        <v>1060044.42</v>
      </c>
      <c r="K65" s="13">
        <v>1060044.42</v>
      </c>
      <c r="L65" s="13">
        <v>1060044.42</v>
      </c>
      <c r="M65" s="13">
        <v>1060044.42</v>
      </c>
      <c r="N65" s="13">
        <v>1060044.42</v>
      </c>
      <c r="O65" s="13">
        <v>1060044.42</v>
      </c>
      <c r="P65" s="37">
        <v>1060044.42</v>
      </c>
      <c r="Q65" s="13">
        <v>1060044.42</v>
      </c>
      <c r="R65" s="37">
        <v>1060044.42</v>
      </c>
      <c r="S65" s="37">
        <v>1060044.3999999999</v>
      </c>
      <c r="T65" s="47">
        <f>SUM(H65:S65)</f>
        <v>12720541.739999998</v>
      </c>
      <c r="U65" s="37"/>
      <c r="V65" s="3"/>
    </row>
    <row r="66" spans="1:22">
      <c r="A66" s="30"/>
      <c r="B66" s="12"/>
      <c r="C66" s="14" t="s">
        <v>117</v>
      </c>
      <c r="D66" s="32"/>
      <c r="E66" s="13"/>
      <c r="F66" s="13"/>
      <c r="G66" s="13"/>
      <c r="H66" s="14"/>
      <c r="I66" s="14"/>
      <c r="J66" s="14"/>
      <c r="K66" s="14"/>
      <c r="L66" s="14"/>
      <c r="M66" s="14"/>
      <c r="N66" s="14"/>
      <c r="O66" s="14"/>
      <c r="P66" s="31"/>
      <c r="Q66" s="14"/>
      <c r="R66" s="31"/>
      <c r="S66" s="31"/>
      <c r="T66" s="50"/>
      <c r="U66" s="31"/>
      <c r="V66" s="3"/>
    </row>
    <row r="67" spans="1:22">
      <c r="A67" s="30"/>
      <c r="B67" s="12"/>
      <c r="C67" s="14"/>
      <c r="D67" s="32"/>
      <c r="E67" s="13"/>
      <c r="F67" s="13"/>
      <c r="G67" s="13"/>
      <c r="H67" s="14"/>
      <c r="I67" s="14"/>
      <c r="J67" s="14"/>
      <c r="K67" s="14"/>
      <c r="L67" s="14"/>
      <c r="M67" s="14"/>
      <c r="N67" s="14"/>
      <c r="O67" s="14"/>
      <c r="P67" s="31"/>
      <c r="Q67" s="14"/>
      <c r="R67" s="31"/>
      <c r="S67" s="31"/>
      <c r="T67" s="50"/>
      <c r="U67" s="31"/>
      <c r="V67" s="3"/>
    </row>
    <row r="68" spans="1:22">
      <c r="A68" s="30" t="s">
        <v>150</v>
      </c>
      <c r="B68" s="12"/>
      <c r="C68" s="14" t="s">
        <v>151</v>
      </c>
      <c r="D68" s="32"/>
      <c r="E68" s="13"/>
      <c r="F68" s="13"/>
      <c r="G68" s="13"/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3">
        <v>106824.83</v>
      </c>
      <c r="O68" s="13">
        <v>0</v>
      </c>
      <c r="P68" s="37">
        <v>0</v>
      </c>
      <c r="Q68" s="13">
        <v>332318.17</v>
      </c>
      <c r="R68" s="31">
        <v>0</v>
      </c>
      <c r="S68" s="37">
        <v>878042.4</v>
      </c>
      <c r="T68" s="47">
        <f>SUM(H68:S68)</f>
        <v>1317185.3999999999</v>
      </c>
      <c r="U68" s="31"/>
      <c r="V68" s="3"/>
    </row>
    <row r="69" spans="1:22">
      <c r="A69" s="30"/>
      <c r="B69" s="12"/>
      <c r="C69" s="14" t="s">
        <v>152</v>
      </c>
      <c r="D69" s="32"/>
      <c r="E69" s="13"/>
      <c r="F69" s="13"/>
      <c r="G69" s="13"/>
      <c r="H69" s="14"/>
      <c r="I69" s="14"/>
      <c r="J69" s="14"/>
      <c r="K69" s="14"/>
      <c r="L69" s="14"/>
      <c r="M69" s="14"/>
      <c r="N69" s="14"/>
      <c r="O69" s="14"/>
      <c r="P69" s="31"/>
      <c r="Q69" s="14"/>
      <c r="R69" s="31"/>
      <c r="S69" s="31"/>
      <c r="T69" s="47"/>
      <c r="U69" s="31"/>
      <c r="V69" s="3"/>
    </row>
    <row r="70" spans="1:22">
      <c r="A70" s="30"/>
      <c r="B70" s="12"/>
      <c r="C70" s="14"/>
      <c r="D70" s="32"/>
      <c r="E70" s="13"/>
      <c r="F70" s="13"/>
      <c r="G70" s="13"/>
      <c r="H70" s="14"/>
      <c r="I70" s="14"/>
      <c r="J70" s="14"/>
      <c r="K70" s="14"/>
      <c r="L70" s="14"/>
      <c r="M70" s="14"/>
      <c r="N70" s="14"/>
      <c r="O70" s="14"/>
      <c r="P70" s="31"/>
      <c r="Q70" s="14"/>
      <c r="R70" s="31"/>
      <c r="S70" s="31"/>
      <c r="T70" s="47"/>
      <c r="U70" s="31"/>
      <c r="V70" s="3"/>
    </row>
    <row r="71" spans="1:22">
      <c r="A71" s="30" t="s">
        <v>153</v>
      </c>
      <c r="B71" s="12"/>
      <c r="C71" s="14" t="s">
        <v>154</v>
      </c>
      <c r="D71" s="32"/>
      <c r="E71" s="13"/>
      <c r="F71" s="13"/>
      <c r="G71" s="13"/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3">
        <v>200000</v>
      </c>
      <c r="O71" s="13">
        <v>0</v>
      </c>
      <c r="P71" s="37">
        <v>0</v>
      </c>
      <c r="Q71" s="14">
        <v>0</v>
      </c>
      <c r="R71" s="31">
        <v>0</v>
      </c>
      <c r="S71" s="31">
        <v>0</v>
      </c>
      <c r="T71" s="47">
        <f>SUM(H71:S71)</f>
        <v>200000</v>
      </c>
      <c r="U71" s="31"/>
      <c r="V71" s="3"/>
    </row>
    <row r="72" spans="1:22">
      <c r="A72" s="30"/>
      <c r="B72" s="12"/>
      <c r="C72" s="14" t="s">
        <v>155</v>
      </c>
      <c r="D72" s="32"/>
      <c r="E72" s="13"/>
      <c r="F72" s="13"/>
      <c r="G72" s="13"/>
      <c r="H72" s="14"/>
      <c r="I72" s="14"/>
      <c r="J72" s="14"/>
      <c r="K72" s="14"/>
      <c r="L72" s="14"/>
      <c r="M72" s="14"/>
      <c r="N72" s="14"/>
      <c r="O72" s="14"/>
      <c r="P72" s="31"/>
      <c r="Q72" s="14"/>
      <c r="R72" s="31"/>
      <c r="S72" s="31"/>
      <c r="T72" s="47"/>
      <c r="U72" s="31"/>
      <c r="V72" s="3"/>
    </row>
    <row r="73" spans="1:22">
      <c r="A73" s="30"/>
      <c r="B73" s="12"/>
      <c r="C73" s="14"/>
      <c r="D73" s="13"/>
      <c r="E73" s="13"/>
      <c r="F73" s="13"/>
      <c r="G73" s="13"/>
      <c r="H73" s="14"/>
      <c r="I73" s="14"/>
      <c r="J73" s="14"/>
      <c r="K73" s="14"/>
      <c r="L73" s="14"/>
      <c r="M73" s="14"/>
      <c r="N73" s="14"/>
      <c r="O73" s="14"/>
      <c r="P73" s="31"/>
      <c r="Q73" s="14"/>
      <c r="R73" s="31"/>
      <c r="S73" s="31"/>
      <c r="T73" s="50"/>
      <c r="U73" s="31"/>
      <c r="V73" s="3"/>
    </row>
    <row r="74" spans="1:22">
      <c r="A74" s="30" t="s">
        <v>36</v>
      </c>
      <c r="B74" s="12"/>
      <c r="C74" s="14" t="s">
        <v>118</v>
      </c>
      <c r="D74" s="13">
        <v>854659</v>
      </c>
      <c r="E74" s="13"/>
      <c r="F74" s="13"/>
      <c r="G74" s="13">
        <f t="shared" ref="G74" si="8">D74+E74-F74</f>
        <v>854659</v>
      </c>
      <c r="H74" s="13">
        <v>38323.83</v>
      </c>
      <c r="I74" s="13">
        <v>149652.71</v>
      </c>
      <c r="J74" s="13">
        <v>38323.83</v>
      </c>
      <c r="K74" s="13">
        <v>38323.83</v>
      </c>
      <c r="L74" s="13">
        <v>183009.02</v>
      </c>
      <c r="M74" s="13">
        <v>38323.83</v>
      </c>
      <c r="N74" s="13">
        <v>38323.83</v>
      </c>
      <c r="O74" s="13">
        <v>213529.83</v>
      </c>
      <c r="P74" s="37">
        <v>38323.83</v>
      </c>
      <c r="Q74" s="13">
        <v>38323.83</v>
      </c>
      <c r="R74" s="37">
        <v>137091.92000000001</v>
      </c>
      <c r="S74" s="37">
        <v>38865.96</v>
      </c>
      <c r="T74" s="47">
        <f>SUM(H74:S74)</f>
        <v>990416.24999999988</v>
      </c>
      <c r="U74" s="50"/>
      <c r="V74" s="3"/>
    </row>
    <row r="75" spans="1:22">
      <c r="A75" s="30"/>
      <c r="B75" s="12"/>
      <c r="C75" s="14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37"/>
      <c r="Q75" s="13"/>
      <c r="R75" s="37"/>
      <c r="S75" s="37"/>
      <c r="T75" s="47"/>
      <c r="U75" s="31"/>
      <c r="V75" s="3"/>
    </row>
    <row r="76" spans="1:22">
      <c r="A76" s="30" t="s">
        <v>114</v>
      </c>
      <c r="B76" s="12"/>
      <c r="C76" s="7" t="s">
        <v>109</v>
      </c>
      <c r="D76" s="13">
        <v>1978000</v>
      </c>
      <c r="E76" s="13"/>
      <c r="F76" s="13"/>
      <c r="G76" s="13">
        <f t="shared" ref="G76" si="9">D76+E76-F76</f>
        <v>1978000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31">
        <v>0</v>
      </c>
      <c r="Q76" s="14"/>
      <c r="R76" s="31"/>
      <c r="S76" s="31"/>
      <c r="T76" s="47">
        <f>SUM(H76:S76)</f>
        <v>0</v>
      </c>
      <c r="U76" s="31"/>
      <c r="V76" s="3"/>
    </row>
    <row r="77" spans="1:22">
      <c r="A77" s="30"/>
      <c r="B77" s="12"/>
      <c r="C77" s="14"/>
      <c r="D77" s="13"/>
      <c r="E77" s="13"/>
      <c r="F77" s="13"/>
      <c r="G77" s="13"/>
      <c r="H77" s="14"/>
      <c r="I77" s="14"/>
      <c r="J77" s="14"/>
      <c r="K77" s="14"/>
      <c r="L77" s="14"/>
      <c r="M77" s="14"/>
      <c r="N77" s="14"/>
      <c r="O77" s="14"/>
      <c r="P77" s="31"/>
      <c r="Q77" s="14"/>
      <c r="R77" s="31"/>
      <c r="S77" s="31"/>
      <c r="T77" s="50"/>
      <c r="U77" s="31"/>
      <c r="V77" s="3"/>
    </row>
    <row r="78" spans="1:22">
      <c r="A78" s="30" t="s">
        <v>38</v>
      </c>
      <c r="B78" s="12"/>
      <c r="C78" s="14" t="s">
        <v>119</v>
      </c>
      <c r="D78" s="13">
        <v>20402554</v>
      </c>
      <c r="E78" s="13"/>
      <c r="F78" s="13"/>
      <c r="G78" s="13">
        <f t="shared" ref="G78" si="10">D78+E78-F78</f>
        <v>20402554</v>
      </c>
      <c r="H78" s="13">
        <v>1347597.14</v>
      </c>
      <c r="I78" s="13">
        <v>1697234.39</v>
      </c>
      <c r="J78" s="13">
        <v>1513108</v>
      </c>
      <c r="K78" s="13">
        <v>1513108</v>
      </c>
      <c r="L78" s="13">
        <v>1513108</v>
      </c>
      <c r="M78" s="13">
        <v>1513108</v>
      </c>
      <c r="N78" s="13">
        <v>1513108</v>
      </c>
      <c r="O78" s="13">
        <v>1513108</v>
      </c>
      <c r="P78" s="37">
        <v>1513108</v>
      </c>
      <c r="Q78" s="13">
        <v>1513108</v>
      </c>
      <c r="R78" s="37">
        <v>1513108</v>
      </c>
      <c r="S78" s="37">
        <v>3400805.57</v>
      </c>
      <c r="T78" s="47">
        <f>SUM(H78:S78)</f>
        <v>20063609.099999998</v>
      </c>
      <c r="U78" s="31"/>
      <c r="V78" s="3"/>
    </row>
    <row r="79" spans="1:22">
      <c r="A79" s="30"/>
      <c r="B79" s="12"/>
      <c r="C79" s="14"/>
      <c r="D79" s="13"/>
      <c r="E79" s="13"/>
      <c r="F79" s="13"/>
      <c r="G79" s="13"/>
      <c r="H79" s="14"/>
      <c r="I79" s="14"/>
      <c r="J79" s="14"/>
      <c r="K79" s="14"/>
      <c r="L79" s="14"/>
      <c r="M79" s="14"/>
      <c r="N79" s="14"/>
      <c r="O79" s="14"/>
      <c r="P79" s="31"/>
      <c r="Q79" s="14"/>
      <c r="R79" s="31"/>
      <c r="S79" s="31"/>
      <c r="T79" s="50"/>
      <c r="U79" s="31"/>
      <c r="V79" s="3"/>
    </row>
    <row r="80" spans="1:22">
      <c r="A80" s="30" t="s">
        <v>42</v>
      </c>
      <c r="B80" s="14"/>
      <c r="C80" s="14" t="s">
        <v>120</v>
      </c>
      <c r="D80" s="13">
        <v>191377</v>
      </c>
      <c r="E80" s="13"/>
      <c r="F80" s="13"/>
      <c r="G80" s="13">
        <f t="shared" ref="G80" si="11">D80+E80-F80</f>
        <v>191377</v>
      </c>
      <c r="H80" s="13">
        <v>20311.080000000002</v>
      </c>
      <c r="I80" s="13">
        <v>20503.830000000002</v>
      </c>
      <c r="J80" s="13">
        <v>17389.62</v>
      </c>
      <c r="K80" s="14">
        <v>15993.15</v>
      </c>
      <c r="L80" s="13">
        <v>18289.7</v>
      </c>
      <c r="M80" s="13">
        <v>14174.84</v>
      </c>
      <c r="N80" s="13">
        <v>15250.71</v>
      </c>
      <c r="O80" s="13">
        <v>14431.19</v>
      </c>
      <c r="P80" s="37">
        <v>14630.19</v>
      </c>
      <c r="Q80" s="13">
        <v>14476.07</v>
      </c>
      <c r="R80" s="37">
        <v>13465.66</v>
      </c>
      <c r="S80" s="37">
        <v>15176.1</v>
      </c>
      <c r="T80" s="47">
        <f>SUM(H80:S80)</f>
        <v>194092.14</v>
      </c>
      <c r="U80" s="31"/>
      <c r="V80" s="36"/>
    </row>
    <row r="81" spans="1:21">
      <c r="A81" s="33"/>
      <c r="B81" s="14"/>
      <c r="C81" s="14"/>
      <c r="D81" s="13"/>
      <c r="E81" s="13"/>
      <c r="F81" s="13"/>
      <c r="G81" s="13"/>
      <c r="H81" s="14"/>
      <c r="I81" s="14"/>
      <c r="J81" s="14"/>
      <c r="K81" s="14"/>
      <c r="L81" s="14"/>
      <c r="M81" s="14"/>
      <c r="N81" s="14"/>
      <c r="O81" s="14"/>
      <c r="P81" s="31"/>
      <c r="Q81" s="14"/>
      <c r="R81" s="31"/>
      <c r="S81" s="31"/>
      <c r="T81" s="50"/>
      <c r="U81" s="31"/>
    </row>
    <row r="82" spans="1:21">
      <c r="A82" s="30" t="s">
        <v>39</v>
      </c>
      <c r="B82" s="14"/>
      <c r="C82" s="14" t="s">
        <v>40</v>
      </c>
      <c r="D82" s="13">
        <v>397788</v>
      </c>
      <c r="E82" s="13"/>
      <c r="F82" s="13"/>
      <c r="G82" s="13">
        <f t="shared" ref="G82" si="12">D82+E82-F82</f>
        <v>397788</v>
      </c>
      <c r="H82" s="13">
        <v>25964.15</v>
      </c>
      <c r="I82" s="13">
        <v>46415.65</v>
      </c>
      <c r="J82" s="13">
        <v>35235.040000000001</v>
      </c>
      <c r="K82" s="13">
        <v>21510.880000000001</v>
      </c>
      <c r="L82" s="13">
        <v>27906.76</v>
      </c>
      <c r="M82" s="13">
        <v>226052.82</v>
      </c>
      <c r="N82" s="13">
        <v>35514.07</v>
      </c>
      <c r="O82" s="13">
        <v>44180.03</v>
      </c>
      <c r="P82" s="37">
        <v>47478.66</v>
      </c>
      <c r="Q82" s="13">
        <v>61064.29</v>
      </c>
      <c r="R82" s="37">
        <v>37726.9</v>
      </c>
      <c r="S82" s="37">
        <v>38339.72</v>
      </c>
      <c r="T82" s="47">
        <f>SUM(H82:S82)</f>
        <v>647388.97000000009</v>
      </c>
      <c r="U82" s="31"/>
    </row>
    <row r="83" spans="1:21">
      <c r="A83" s="33"/>
      <c r="B83" s="14"/>
      <c r="C83" s="14" t="s">
        <v>41</v>
      </c>
      <c r="D83" s="13"/>
      <c r="E83" s="13"/>
      <c r="F83" s="13"/>
      <c r="G83" s="13"/>
      <c r="H83" s="14"/>
      <c r="I83" s="14"/>
      <c r="J83" s="14"/>
      <c r="K83" s="14"/>
      <c r="L83" s="14"/>
      <c r="M83" s="14"/>
      <c r="N83" s="14"/>
      <c r="O83" s="14"/>
      <c r="P83" s="31"/>
      <c r="Q83" s="14"/>
      <c r="R83" s="31"/>
      <c r="S83" s="31"/>
      <c r="T83" s="50"/>
      <c r="U83" s="31"/>
    </row>
    <row r="84" spans="1:21">
      <c r="A84" s="33"/>
      <c r="B84" s="14"/>
      <c r="C84" s="14"/>
      <c r="D84" s="13"/>
      <c r="E84" s="13"/>
      <c r="F84" s="13"/>
      <c r="G84" s="13"/>
      <c r="H84" s="14"/>
      <c r="I84" s="14"/>
      <c r="J84" s="14"/>
      <c r="K84" s="14"/>
      <c r="L84" s="14"/>
      <c r="M84" s="14"/>
      <c r="N84" s="14"/>
      <c r="O84" s="14"/>
      <c r="P84" s="31"/>
      <c r="Q84" s="14"/>
      <c r="R84" s="31"/>
      <c r="S84" s="31"/>
      <c r="T84" s="50"/>
      <c r="U84" s="31"/>
    </row>
    <row r="85" spans="1:21">
      <c r="A85" s="30" t="s">
        <v>43</v>
      </c>
      <c r="B85" s="14"/>
      <c r="C85" s="14" t="s">
        <v>121</v>
      </c>
      <c r="D85" s="13">
        <v>8415334</v>
      </c>
      <c r="E85" s="13"/>
      <c r="F85" s="13"/>
      <c r="G85" s="13">
        <f t="shared" ref="G85" si="13">D85+E85-F85</f>
        <v>8415334</v>
      </c>
      <c r="H85" s="13">
        <v>682013.46</v>
      </c>
      <c r="I85" s="13">
        <v>827698.06</v>
      </c>
      <c r="J85" s="13">
        <v>709271.49</v>
      </c>
      <c r="K85" s="13">
        <v>771758.19</v>
      </c>
      <c r="L85" s="13">
        <v>838902</v>
      </c>
      <c r="M85" s="13">
        <v>647483.6</v>
      </c>
      <c r="N85" s="13">
        <v>740894.4</v>
      </c>
      <c r="O85" s="13">
        <v>731697.63</v>
      </c>
      <c r="P85" s="37">
        <v>700076.43</v>
      </c>
      <c r="Q85" s="13">
        <v>556835.07999999996</v>
      </c>
      <c r="R85" s="37">
        <v>702457.67</v>
      </c>
      <c r="S85" s="37">
        <v>694427.96</v>
      </c>
      <c r="T85" s="47">
        <f>SUM(H85:S85)</f>
        <v>8603515.9699999988</v>
      </c>
      <c r="U85" s="31"/>
    </row>
    <row r="86" spans="1:21">
      <c r="A86" s="33"/>
      <c r="B86" s="14"/>
      <c r="C86" s="14"/>
      <c r="D86" s="13"/>
      <c r="E86" s="13"/>
      <c r="F86" s="13"/>
      <c r="G86" s="13"/>
      <c r="H86" s="14"/>
      <c r="I86" s="14"/>
      <c r="J86" s="14"/>
      <c r="K86" s="14"/>
      <c r="L86" s="14"/>
      <c r="M86" s="14"/>
      <c r="N86" s="14"/>
      <c r="O86" s="14"/>
      <c r="P86" s="31"/>
      <c r="Q86" s="14"/>
      <c r="R86" s="31"/>
      <c r="S86" s="31"/>
      <c r="T86" s="50"/>
      <c r="U86" s="31"/>
    </row>
    <row r="87" spans="1:21">
      <c r="A87" s="30" t="s">
        <v>37</v>
      </c>
      <c r="B87" s="14"/>
      <c r="C87" s="14" t="s">
        <v>115</v>
      </c>
      <c r="D87" s="13">
        <v>280343</v>
      </c>
      <c r="E87" s="13"/>
      <c r="F87" s="13"/>
      <c r="G87" s="13">
        <f t="shared" ref="G87" si="14">D87+E87-F87</f>
        <v>280343</v>
      </c>
      <c r="H87" s="14">
        <v>0</v>
      </c>
      <c r="I87" s="14">
        <v>18.02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31">
        <v>0</v>
      </c>
      <c r="Q87" s="14">
        <v>0</v>
      </c>
      <c r="R87" s="31">
        <v>0</v>
      </c>
      <c r="S87" s="31">
        <v>0</v>
      </c>
      <c r="T87" s="47">
        <f>SUM(H87:S87)</f>
        <v>18.02</v>
      </c>
      <c r="U87" s="31"/>
    </row>
    <row r="88" spans="1:21">
      <c r="A88" s="33"/>
      <c r="B88" s="14"/>
      <c r="C88" s="14"/>
      <c r="D88" s="13"/>
      <c r="E88" s="13"/>
      <c r="F88" s="13"/>
      <c r="G88" s="13"/>
      <c r="H88" s="14"/>
      <c r="I88" s="14"/>
      <c r="J88" s="14"/>
      <c r="K88" s="14"/>
      <c r="L88" s="14"/>
      <c r="M88" s="14"/>
      <c r="N88" s="14"/>
      <c r="O88" s="14"/>
      <c r="P88" s="31"/>
      <c r="Q88" s="14"/>
      <c r="R88" s="31"/>
      <c r="S88" s="31"/>
      <c r="T88" s="50"/>
      <c r="U88" s="31"/>
    </row>
    <row r="89" spans="1:21">
      <c r="A89" s="30" t="s">
        <v>32</v>
      </c>
      <c r="B89" s="14"/>
      <c r="C89" s="34" t="s">
        <v>33</v>
      </c>
      <c r="D89" s="13">
        <v>779219</v>
      </c>
      <c r="E89" s="13"/>
      <c r="F89" s="13"/>
      <c r="G89" s="13">
        <f t="shared" ref="G89" si="15">D89+E89-F89</f>
        <v>779219</v>
      </c>
      <c r="H89" s="13">
        <v>47258.49</v>
      </c>
      <c r="I89" s="13">
        <v>48370.05</v>
      </c>
      <c r="J89" s="13">
        <v>49067.74</v>
      </c>
      <c r="K89" s="13">
        <v>57370.8</v>
      </c>
      <c r="L89" s="13">
        <v>62008.41</v>
      </c>
      <c r="M89" s="13">
        <v>66371.05</v>
      </c>
      <c r="N89" s="13">
        <v>65403.95</v>
      </c>
      <c r="O89" s="13">
        <v>57948.47</v>
      </c>
      <c r="P89" s="37">
        <v>57077.85</v>
      </c>
      <c r="Q89" s="13">
        <v>60632.65</v>
      </c>
      <c r="R89" s="37">
        <v>53353.55</v>
      </c>
      <c r="S89" s="37">
        <v>58282.03</v>
      </c>
      <c r="T89" s="47">
        <f>SUM(H89:S89)</f>
        <v>683145.04</v>
      </c>
      <c r="U89" s="31"/>
    </row>
    <row r="90" spans="1:21">
      <c r="A90" s="33"/>
      <c r="B90" s="14"/>
      <c r="C90" s="14"/>
      <c r="D90" s="13"/>
      <c r="E90" s="13"/>
      <c r="F90" s="13"/>
      <c r="G90" s="13"/>
      <c r="H90" s="14"/>
      <c r="I90" s="14"/>
      <c r="J90" s="14"/>
      <c r="K90" s="14"/>
      <c r="L90" s="14"/>
      <c r="M90" s="14"/>
      <c r="N90" s="14"/>
      <c r="O90" s="14"/>
      <c r="P90" s="31"/>
      <c r="Q90" s="14"/>
      <c r="R90" s="31"/>
      <c r="S90" s="31"/>
      <c r="T90" s="50"/>
      <c r="U90" s="31"/>
    </row>
    <row r="91" spans="1:21">
      <c r="A91" s="30" t="s">
        <v>34</v>
      </c>
      <c r="B91" s="14"/>
      <c r="C91" s="34" t="s">
        <v>35</v>
      </c>
      <c r="D91" s="13">
        <v>43251</v>
      </c>
      <c r="E91" s="13"/>
      <c r="F91" s="13"/>
      <c r="G91" s="13">
        <f t="shared" ref="G91" si="16">D91+E91-F91</f>
        <v>43251</v>
      </c>
      <c r="H91" s="13">
        <v>2789.25</v>
      </c>
      <c r="I91" s="13">
        <v>2792.29</v>
      </c>
      <c r="J91" s="13">
        <v>2789.25</v>
      </c>
      <c r="K91" s="13">
        <v>2789.25</v>
      </c>
      <c r="L91" s="13">
        <v>2789.25</v>
      </c>
      <c r="M91" s="13">
        <v>2789.25</v>
      </c>
      <c r="N91" s="13">
        <v>2789.25</v>
      </c>
      <c r="O91" s="13">
        <v>2789.25</v>
      </c>
      <c r="P91" s="37">
        <v>2789.25</v>
      </c>
      <c r="Q91" s="13">
        <v>2789.25</v>
      </c>
      <c r="R91" s="37">
        <v>2789.25</v>
      </c>
      <c r="S91" s="37">
        <v>2801.46</v>
      </c>
      <c r="T91" s="47">
        <f>SUM(H91:S91)</f>
        <v>33486.25</v>
      </c>
      <c r="U91" s="31"/>
    </row>
    <row r="92" spans="1:21">
      <c r="A92" s="30"/>
      <c r="B92" s="14"/>
      <c r="C92" s="14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37"/>
      <c r="Q92" s="13"/>
      <c r="R92" s="37"/>
      <c r="S92" s="37"/>
      <c r="T92" s="47"/>
      <c r="U92" s="31"/>
    </row>
    <row r="93" spans="1:21">
      <c r="A93" s="30" t="s">
        <v>165</v>
      </c>
      <c r="B93" s="14"/>
      <c r="C93" s="14" t="s">
        <v>111</v>
      </c>
      <c r="D93" s="13">
        <v>210976</v>
      </c>
      <c r="E93" s="13"/>
      <c r="F93" s="13"/>
      <c r="G93" s="13">
        <f t="shared" ref="G93" si="17">D93+E93-F93</f>
        <v>210976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31">
        <v>0</v>
      </c>
      <c r="Q93" s="14"/>
      <c r="R93" s="31"/>
      <c r="S93" s="31"/>
      <c r="T93" s="47">
        <f>SUM(H93:S93)</f>
        <v>0</v>
      </c>
      <c r="U93" s="31"/>
    </row>
    <row r="94" spans="1:21">
      <c r="A94" s="30"/>
      <c r="B94" s="14"/>
      <c r="C94" s="14"/>
      <c r="D94" s="13"/>
      <c r="E94" s="13"/>
      <c r="F94" s="13"/>
      <c r="G94" s="13"/>
      <c r="H94" s="14"/>
      <c r="I94" s="14"/>
      <c r="J94" s="14"/>
      <c r="K94" s="14"/>
      <c r="L94" s="14"/>
      <c r="M94" s="14"/>
      <c r="N94" s="14"/>
      <c r="O94" s="14"/>
      <c r="P94" s="31"/>
      <c r="Q94" s="14"/>
      <c r="R94" s="31"/>
      <c r="S94" s="31"/>
      <c r="T94" s="47"/>
      <c r="U94" s="31"/>
    </row>
    <row r="95" spans="1:21">
      <c r="A95" s="30" t="s">
        <v>161</v>
      </c>
      <c r="B95" s="14"/>
      <c r="C95" s="14" t="s">
        <v>164</v>
      </c>
      <c r="D95" s="13"/>
      <c r="E95" s="13"/>
      <c r="F95" s="13"/>
      <c r="G95" s="13"/>
      <c r="H95" s="14"/>
      <c r="I95" s="14"/>
      <c r="J95" s="14"/>
      <c r="K95" s="14"/>
      <c r="L95" s="14"/>
      <c r="M95" s="14"/>
      <c r="N95" s="14"/>
      <c r="O95" s="14"/>
      <c r="P95" s="31"/>
      <c r="Q95" s="14">
        <v>0</v>
      </c>
      <c r="R95" s="31">
        <v>0</v>
      </c>
      <c r="S95" s="37">
        <v>2343.96</v>
      </c>
      <c r="T95" s="47">
        <f>SUM(H95:S95)</f>
        <v>2343.96</v>
      </c>
      <c r="U95" s="31"/>
    </row>
    <row r="96" spans="1:21">
      <c r="A96" s="30"/>
      <c r="B96" s="14"/>
      <c r="C96" s="14"/>
      <c r="D96" s="13"/>
      <c r="E96" s="13"/>
      <c r="F96" s="13"/>
      <c r="G96" s="13"/>
      <c r="H96" s="14"/>
      <c r="I96" s="14"/>
      <c r="J96" s="14"/>
      <c r="K96" s="14"/>
      <c r="L96" s="14"/>
      <c r="M96" s="14"/>
      <c r="N96" s="14"/>
      <c r="O96" s="14"/>
      <c r="P96" s="31"/>
      <c r="Q96" s="14"/>
      <c r="R96" s="31"/>
      <c r="S96" s="37"/>
      <c r="T96" s="47"/>
      <c r="U96" s="31"/>
    </row>
    <row r="97" spans="1:21">
      <c r="A97" s="30" t="s">
        <v>162</v>
      </c>
      <c r="B97" s="14"/>
      <c r="C97" s="34" t="s">
        <v>163</v>
      </c>
      <c r="D97" s="13"/>
      <c r="E97" s="13"/>
      <c r="F97" s="13"/>
      <c r="G97" s="13"/>
      <c r="H97" s="14"/>
      <c r="I97" s="14"/>
      <c r="J97" s="14"/>
      <c r="K97" s="14"/>
      <c r="L97" s="14"/>
      <c r="M97" s="14"/>
      <c r="N97" s="14"/>
      <c r="O97" s="14"/>
      <c r="P97" s="31"/>
      <c r="Q97" s="14">
        <v>0</v>
      </c>
      <c r="R97" s="31">
        <v>0</v>
      </c>
      <c r="S97" s="31">
        <v>1.36</v>
      </c>
      <c r="T97" s="47">
        <f>SUM(H97:S97)</f>
        <v>1.36</v>
      </c>
      <c r="U97" s="31"/>
    </row>
    <row r="98" spans="1:21">
      <c r="A98" s="30"/>
      <c r="B98" s="14"/>
      <c r="C98" s="34"/>
      <c r="D98" s="13"/>
      <c r="E98" s="13"/>
      <c r="F98" s="13"/>
      <c r="G98" s="13"/>
      <c r="H98" s="14"/>
      <c r="I98" s="14"/>
      <c r="J98" s="14"/>
      <c r="K98" s="14"/>
      <c r="L98" s="14"/>
      <c r="M98" s="14"/>
      <c r="N98" s="14"/>
      <c r="O98" s="14"/>
      <c r="P98" s="31"/>
      <c r="Q98" s="14"/>
      <c r="R98" s="31"/>
      <c r="S98" s="31"/>
      <c r="T98" s="47"/>
      <c r="U98" s="31"/>
    </row>
    <row r="99" spans="1:21">
      <c r="A99" s="30"/>
      <c r="B99" s="14"/>
      <c r="C99" s="14" t="s">
        <v>167</v>
      </c>
      <c r="D99" s="13"/>
      <c r="E99" s="13"/>
      <c r="F99" s="13"/>
      <c r="G99" s="13"/>
      <c r="H99" s="13">
        <v>4000000</v>
      </c>
      <c r="I99" s="14"/>
      <c r="J99" s="14"/>
      <c r="K99" s="14"/>
      <c r="L99" s="14"/>
      <c r="M99" s="14"/>
      <c r="N99" s="14"/>
      <c r="O99" s="14"/>
      <c r="P99" s="31"/>
      <c r="Q99" s="14"/>
      <c r="R99" s="31"/>
      <c r="S99" s="31"/>
      <c r="T99" s="47">
        <f>SUM(H99:S99)</f>
        <v>4000000</v>
      </c>
      <c r="U99" s="31"/>
    </row>
    <row r="100" spans="1:21">
      <c r="A100" s="33"/>
      <c r="B100" s="14"/>
      <c r="C100" s="14"/>
      <c r="D100" s="13"/>
      <c r="E100" s="13"/>
      <c r="F100" s="13"/>
      <c r="G100" s="13"/>
      <c r="H100" s="14"/>
      <c r="I100" s="14"/>
      <c r="J100" s="14"/>
      <c r="K100" s="14"/>
      <c r="L100" s="14"/>
      <c r="M100" s="14"/>
      <c r="N100" s="14"/>
      <c r="O100" s="14"/>
      <c r="P100" s="31"/>
      <c r="Q100" s="14"/>
      <c r="R100" s="31"/>
      <c r="S100" s="31"/>
      <c r="T100" s="50"/>
      <c r="U100" s="31"/>
    </row>
    <row r="101" spans="1:21">
      <c r="A101" s="30" t="s">
        <v>44</v>
      </c>
      <c r="B101" s="14"/>
      <c r="C101" s="34" t="s">
        <v>31</v>
      </c>
      <c r="D101" s="13">
        <v>646150</v>
      </c>
      <c r="E101" s="13"/>
      <c r="F101" s="13"/>
      <c r="G101" s="13">
        <f t="shared" ref="G101" si="18">D101+E101-F101</f>
        <v>646150</v>
      </c>
      <c r="H101" s="14">
        <v>0</v>
      </c>
      <c r="I101" s="13">
        <v>102863.32</v>
      </c>
      <c r="J101" s="13">
        <v>88786</v>
      </c>
      <c r="K101" s="13">
        <v>106778</v>
      </c>
      <c r="L101" s="13">
        <v>111056</v>
      </c>
      <c r="M101" s="13">
        <v>109836</v>
      </c>
      <c r="N101" s="13">
        <v>104534</v>
      </c>
      <c r="O101" s="13">
        <v>0</v>
      </c>
      <c r="P101" s="37">
        <v>0</v>
      </c>
      <c r="Q101" s="37">
        <v>119589</v>
      </c>
      <c r="R101" s="13">
        <v>116643</v>
      </c>
      <c r="S101" s="37">
        <v>234244.76</v>
      </c>
      <c r="T101" s="47">
        <f>SUM(H101:S101)</f>
        <v>1094330.08</v>
      </c>
      <c r="U101" s="37"/>
    </row>
    <row r="102" spans="1:21">
      <c r="A102" s="33"/>
      <c r="B102" s="20"/>
      <c r="C102" s="20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3"/>
      <c r="O102" s="13"/>
      <c r="P102" s="13"/>
      <c r="Q102" s="13"/>
      <c r="R102" s="13"/>
      <c r="S102" s="13"/>
      <c r="T102" s="51"/>
      <c r="U102" s="4"/>
    </row>
    <row r="103" spans="1:21" ht="15.75" thickBot="1">
      <c r="A103" s="11"/>
      <c r="B103" s="11"/>
      <c r="C103" s="35" t="s">
        <v>122</v>
      </c>
      <c r="D103" s="25">
        <f>SUM(D52:D101)</f>
        <v>71141156</v>
      </c>
      <c r="E103" s="25">
        <f t="shared" ref="E103:F103" si="19">SUM(E52:E101)</f>
        <v>0</v>
      </c>
      <c r="F103" s="25">
        <f t="shared" si="19"/>
        <v>0</v>
      </c>
      <c r="G103" s="25">
        <f>SUM(G52:G101)</f>
        <v>71141156</v>
      </c>
      <c r="H103" s="25">
        <f t="shared" ref="H103:T103" si="20">SUM(H52:H101)</f>
        <v>9782419.0500000007</v>
      </c>
      <c r="I103" s="25">
        <f t="shared" si="20"/>
        <v>5271836.58</v>
      </c>
      <c r="J103" s="25">
        <f t="shared" si="20"/>
        <v>4583744.9600000009</v>
      </c>
      <c r="K103" s="25">
        <f t="shared" si="20"/>
        <v>4466969.84</v>
      </c>
      <c r="L103" s="25">
        <f t="shared" si="20"/>
        <v>4780786.4700000007</v>
      </c>
      <c r="M103" s="25">
        <f t="shared" si="20"/>
        <v>4529239.26</v>
      </c>
      <c r="N103" s="25">
        <f t="shared" si="20"/>
        <v>5402322.6800000006</v>
      </c>
      <c r="O103" s="25">
        <f t="shared" si="20"/>
        <v>4592052.6499999994</v>
      </c>
      <c r="P103" s="25">
        <f t="shared" si="20"/>
        <v>4341268.2799999993</v>
      </c>
      <c r="Q103" s="25">
        <f t="shared" si="20"/>
        <v>4633388.66</v>
      </c>
      <c r="R103" s="25">
        <f t="shared" si="20"/>
        <v>3776628.0499999993</v>
      </c>
      <c r="S103" s="25">
        <f t="shared" si="20"/>
        <v>6646337.0099999998</v>
      </c>
      <c r="T103" s="25">
        <f t="shared" si="20"/>
        <v>62806993.489999995</v>
      </c>
      <c r="U103" s="4"/>
    </row>
    <row r="104" spans="1:21" ht="15.75" thickTop="1">
      <c r="A104" s="3"/>
      <c r="B104" s="3"/>
      <c r="C104" s="11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1:21">
      <c r="A105" s="3"/>
      <c r="B105" s="3"/>
      <c r="C105" s="11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4"/>
      <c r="U105" s="3"/>
    </row>
    <row r="106" spans="1:2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4"/>
      <c r="U106" s="3"/>
    </row>
    <row r="107" spans="1:2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 spans="1:2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</row>
    <row r="109" spans="1:2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</row>
    <row r="110" spans="1:2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</row>
    <row r="111" spans="1:2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</row>
    <row r="112" spans="1:2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</row>
    <row r="113" spans="1:2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</row>
    <row r="114" spans="1:2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</row>
    <row r="115" spans="1:2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</row>
    <row r="116" spans="1:2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</row>
    <row r="117" spans="1:2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</row>
    <row r="118" spans="1:2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</row>
    <row r="119" spans="1:2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</row>
    <row r="120" spans="1:2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</row>
    <row r="121" spans="1: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</row>
  </sheetData>
  <mergeCells count="3">
    <mergeCell ref="A6:H6"/>
    <mergeCell ref="A7:H7"/>
    <mergeCell ref="A8:I8"/>
  </mergeCells>
  <pageMargins left="0.7" right="0.7" top="0.75" bottom="0.75" header="0.3" footer="0.3"/>
  <pageSetup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COMPORTAMIENTO DE ING 2019</vt:lpstr>
      <vt:lpstr>'COMPORTAMIENTO DE ING 2019'!_R2F1.01_5_2</vt:lpstr>
      <vt:lpstr>'COMPORTAMIENTO DE ING 2019'!Área_de_impresión</vt:lpstr>
    </vt:vector>
  </TitlesOfParts>
  <Company>www.intercambiosvirtuales.org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www.intercambiosvirtuales.org</dc:creator>
  <cp:lastModifiedBy>www.intercambiosvirtuales.org</cp:lastModifiedBy>
  <cp:lastPrinted>2019-10-08T00:08:23Z</cp:lastPrinted>
  <dcterms:created xsi:type="dcterms:W3CDTF">2017-10-04T08:58:28Z</dcterms:created>
  <dcterms:modified xsi:type="dcterms:W3CDTF">2020-01-14T12:02:29Z</dcterms:modified>
</cp:coreProperties>
</file>